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8EA25BE7-207D-4BC9-A4C1-49401D7B0911}" xr6:coauthVersionLast="47" xr6:coauthVersionMax="47" xr10:uidLastSave="{00000000-0000-0000-0000-000000000000}"/>
  <bookViews>
    <workbookView xWindow="-120" yWindow="-120" windowWidth="29040" windowHeight="15840" xr2:uid="{420DAD11-9294-45DA-866D-EF87970E45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K14" i="1"/>
  <c r="J14" i="1"/>
  <c r="I14" i="1"/>
  <c r="H14" i="1"/>
  <c r="G14" i="1"/>
  <c r="F14" i="1"/>
  <c r="C14" i="1"/>
  <c r="D13" i="1"/>
  <c r="E13" i="1" s="1"/>
  <c r="D12" i="1"/>
  <c r="E12" i="1" s="1"/>
  <c r="D11" i="1"/>
  <c r="E11" i="1" s="1"/>
  <c r="D10" i="1"/>
  <c r="D14" i="1" s="1"/>
  <c r="E14" i="1" s="1"/>
  <c r="E9" i="1"/>
  <c r="D9" i="1"/>
  <c r="E10" i="1" l="1"/>
</calcChain>
</file>

<file path=xl/sharedStrings.xml><?xml version="1.0" encoding="utf-8"?>
<sst xmlns="http://schemas.openxmlformats.org/spreadsheetml/2006/main" count="34" uniqueCount="22">
  <si>
    <t>Diretoria de Administração - DA</t>
  </si>
  <si>
    <t>(R$ em milhões)</t>
  </si>
  <si>
    <t>Ação</t>
  </si>
  <si>
    <t>Descrição</t>
  </si>
  <si>
    <t>Dotação</t>
  </si>
  <si>
    <t>% Exec</t>
  </si>
  <si>
    <t>Valores Mensais</t>
  </si>
  <si>
    <t>0035.15YR.0001</t>
  </si>
  <si>
    <t xml:space="preserve"> MODERNIZAÇÃO DE INFRAESTRUTURA PARA A PRESTAÇÃO DE SERVIÇOS DE NAVEGAÇÃO AÉREA</t>
  </si>
  <si>
    <t>-</t>
  </si>
  <si>
    <t xml:space="preserve">0035.21DY.0001 </t>
  </si>
  <si>
    <t xml:space="preserve"> IMPLANTAÇÃO E MANUTENÇÃO DE SISTEMAS DE NAVEGAÇÃO AÉREA</t>
  </si>
  <si>
    <t>0035.4101.0001</t>
  </si>
  <si>
    <t>MANUTENÇÃO E ADEQUAÇÃO DE BENS IMÓVEIS</t>
  </si>
  <si>
    <t>0035.4102.0001</t>
  </si>
  <si>
    <t xml:space="preserve"> MANUTENÇÃO E ADEQUAÇÃO DE BENS MÓVEIS, VEÍCULOS, MÁQUINAS E EQUIPAMENTOS</t>
  </si>
  <si>
    <t>0035.4103.0001</t>
  </si>
  <si>
    <t xml:space="preserve"> MANUTENÇÃO E ADEQUAÇÃO DE ATIVOS DE INFORMÁTICA, INFORMAÇÃO E TELEPROCESSAMENTO</t>
  </si>
  <si>
    <t>Total Geral</t>
  </si>
  <si>
    <t xml:space="preserve"> Acompanhamento Execução Orçamentária - 2024</t>
  </si>
  <si>
    <t>Referência: Janeiro - Dezembro de 2024</t>
  </si>
  <si>
    <t>Execução até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</si>
</sst>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7" fontId="4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38" fontId="2" fillId="0" borderId="4" xfId="0" applyNumberFormat="1" applyFont="1" applyBorder="1"/>
    <xf numFmtId="10" fontId="5" fillId="0" borderId="4" xfId="0" applyNumberFormat="1" applyFont="1" applyBorder="1"/>
    <xf numFmtId="3" fontId="2" fillId="0" borderId="4" xfId="0" applyNumberFormat="1" applyFont="1" applyBorder="1"/>
    <xf numFmtId="3" fontId="2" fillId="0" borderId="4" xfId="0" quotePrefix="1" applyNumberFormat="1" applyFont="1" applyBorder="1"/>
    <xf numFmtId="0" fontId="2" fillId="0" borderId="4" xfId="0" quotePrefix="1" applyFont="1" applyBorder="1"/>
    <xf numFmtId="0" fontId="4" fillId="2" borderId="0" xfId="0" applyFont="1" applyFill="1"/>
    <xf numFmtId="38" fontId="4" fillId="2" borderId="0" xfId="0" applyNumberFormat="1" applyFont="1" applyFill="1"/>
    <xf numFmtId="38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center"/>
    </xf>
    <xf numFmtId="38" fontId="5" fillId="0" borderId="4" xfId="0" applyNumberFormat="1" applyFont="1" applyBorder="1"/>
    <xf numFmtId="38" fontId="5" fillId="0" borderId="4" xfId="0" applyNumberFormat="1" applyFont="1" applyBorder="1" applyAlignment="1">
      <alignment horizontal="center"/>
    </xf>
    <xf numFmtId="10" fontId="4" fillId="2" borderId="0" xfId="1" applyNumberFormat="1" applyFont="1" applyFill="1"/>
    <xf numFmtId="0" fontId="6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723900</xdr:colOff>
      <xdr:row>4</xdr:row>
      <xdr:rowOff>63375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B2AA2D63-5A65-4E9B-9EEA-84A13E3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504950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D22-41AA-441F-953B-D10C4501CE4B}">
  <dimension ref="A1:Q29"/>
  <sheetViews>
    <sheetView tabSelected="1" workbookViewId="0">
      <selection sqref="A1:XFD1048576"/>
    </sheetView>
  </sheetViews>
  <sheetFormatPr defaultColWidth="10.42578125" defaultRowHeight="15" x14ac:dyDescent="0.25"/>
  <cols>
    <col min="1" max="1" width="17.28515625" style="1" bestFit="1" customWidth="1"/>
    <col min="2" max="2" width="104.7109375" style="1" bestFit="1" customWidth="1"/>
    <col min="3" max="3" width="16.28515625" style="1" bestFit="1" customWidth="1"/>
    <col min="4" max="4" width="24.140625" style="1" bestFit="1" customWidth="1"/>
    <col min="5" max="5" width="13.7109375" style="1" bestFit="1" customWidth="1"/>
    <col min="6" max="6" width="13.28515625" style="1" bestFit="1" customWidth="1"/>
    <col min="7" max="8" width="11" style="20" bestFit="1" customWidth="1"/>
    <col min="9" max="12" width="12.140625" style="20" bestFit="1" customWidth="1"/>
    <col min="13" max="13" width="10.42578125" style="1"/>
    <col min="14" max="15" width="12.140625" style="20" bestFit="1" customWidth="1"/>
    <col min="16" max="16" width="13.28515625" style="1" bestFit="1" customWidth="1"/>
    <col min="17" max="17" width="12.85546875" style="1" bestFit="1" customWidth="1"/>
    <col min="18" max="16384" width="10.42578125" style="1"/>
  </cols>
  <sheetData>
    <row r="1" spans="1:17" x14ac:dyDescent="0.25">
      <c r="G1" s="1"/>
      <c r="H1" s="1"/>
      <c r="I1" s="1"/>
      <c r="J1" s="1"/>
      <c r="K1" s="1"/>
      <c r="L1" s="1"/>
      <c r="M1" s="2" t="s">
        <v>0</v>
      </c>
      <c r="N1" s="2"/>
      <c r="O1" s="2"/>
      <c r="P1" s="2"/>
      <c r="Q1" s="2"/>
    </row>
    <row r="2" spans="1:17" x14ac:dyDescent="0.25">
      <c r="G2" s="1"/>
      <c r="H2" s="1"/>
      <c r="I2" s="1"/>
      <c r="J2" s="1"/>
      <c r="K2" s="1"/>
      <c r="L2" s="1"/>
      <c r="M2" s="3" t="s">
        <v>19</v>
      </c>
      <c r="N2" s="3"/>
      <c r="O2" s="3"/>
      <c r="P2" s="3"/>
      <c r="Q2" s="3"/>
    </row>
    <row r="3" spans="1:17" x14ac:dyDescent="0.25">
      <c r="G3" s="1"/>
      <c r="H3" s="1"/>
      <c r="I3" s="1"/>
      <c r="J3" s="1"/>
      <c r="K3" s="1"/>
      <c r="L3" s="1"/>
      <c r="N3" s="1"/>
      <c r="O3" s="1"/>
    </row>
    <row r="4" spans="1:17" x14ac:dyDescent="0.25">
      <c r="G4" s="1"/>
      <c r="H4" s="1"/>
      <c r="I4" s="1"/>
      <c r="J4" s="1"/>
      <c r="K4" s="1"/>
      <c r="L4" s="1"/>
      <c r="N4" s="3" t="s">
        <v>20</v>
      </c>
      <c r="O4" s="3"/>
      <c r="P4" s="3"/>
      <c r="Q4" s="3"/>
    </row>
    <row r="5" spans="1:17" x14ac:dyDescent="0.25">
      <c r="G5" s="1"/>
      <c r="H5" s="1"/>
      <c r="I5" s="1"/>
      <c r="J5" s="1"/>
      <c r="K5" s="1"/>
      <c r="L5" s="1"/>
      <c r="N5" s="4"/>
      <c r="O5" s="4"/>
      <c r="P5" s="4"/>
      <c r="Q5" s="4"/>
    </row>
    <row r="6" spans="1:17" x14ac:dyDescent="0.25">
      <c r="Q6" s="21" t="s">
        <v>1</v>
      </c>
    </row>
    <row r="7" spans="1:17" x14ac:dyDescent="0.25">
      <c r="A7" s="5" t="s">
        <v>2</v>
      </c>
      <c r="B7" s="5" t="s">
        <v>3</v>
      </c>
      <c r="C7" s="5" t="s">
        <v>4</v>
      </c>
      <c r="D7" s="6" t="s">
        <v>21</v>
      </c>
      <c r="E7" s="5" t="s">
        <v>5</v>
      </c>
      <c r="F7" s="7" t="s">
        <v>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8"/>
      <c r="B8" s="8"/>
      <c r="C8" s="8"/>
      <c r="D8" s="9"/>
      <c r="E8" s="8"/>
      <c r="F8" s="10">
        <v>45292</v>
      </c>
      <c r="G8" s="10">
        <v>45323</v>
      </c>
      <c r="H8" s="10">
        <v>45352</v>
      </c>
      <c r="I8" s="10">
        <v>45383</v>
      </c>
      <c r="J8" s="10">
        <v>45413</v>
      </c>
      <c r="K8" s="10">
        <v>45444</v>
      </c>
      <c r="L8" s="10">
        <v>45474</v>
      </c>
      <c r="M8" s="10">
        <v>45505</v>
      </c>
      <c r="N8" s="10">
        <v>45536</v>
      </c>
      <c r="O8" s="10">
        <v>45566</v>
      </c>
      <c r="P8" s="10">
        <v>45597</v>
      </c>
      <c r="Q8" s="10">
        <v>45627</v>
      </c>
    </row>
    <row r="9" spans="1:17" x14ac:dyDescent="0.25">
      <c r="A9" s="11" t="s">
        <v>7</v>
      </c>
      <c r="B9" s="11" t="s">
        <v>8</v>
      </c>
      <c r="C9" s="12">
        <v>6003642</v>
      </c>
      <c r="D9" s="12">
        <f>SUM(F9:Q9)</f>
        <v>907077</v>
      </c>
      <c r="E9" s="13">
        <f>D9/C9</f>
        <v>0.15108778971164502</v>
      </c>
      <c r="F9" s="12">
        <v>132264</v>
      </c>
      <c r="G9" s="22">
        <v>67500</v>
      </c>
      <c r="H9" s="22">
        <v>224729</v>
      </c>
      <c r="I9" s="22">
        <v>94043</v>
      </c>
      <c r="J9" s="22">
        <v>167324</v>
      </c>
      <c r="K9" s="23" t="s">
        <v>9</v>
      </c>
      <c r="L9" s="22">
        <v>90218</v>
      </c>
      <c r="M9" s="23" t="s">
        <v>9</v>
      </c>
      <c r="N9" s="23" t="s">
        <v>9</v>
      </c>
      <c r="O9" s="23" t="s">
        <v>9</v>
      </c>
      <c r="P9" s="12">
        <v>5999</v>
      </c>
      <c r="Q9" s="12">
        <v>125000</v>
      </c>
    </row>
    <row r="10" spans="1:17" x14ac:dyDescent="0.25">
      <c r="A10" s="14" t="s">
        <v>10</v>
      </c>
      <c r="B10" s="11" t="s">
        <v>11</v>
      </c>
      <c r="C10" s="12">
        <v>30746722</v>
      </c>
      <c r="D10" s="12">
        <f>SUM(F10:Q10)</f>
        <v>18993905</v>
      </c>
      <c r="E10" s="13">
        <f t="shared" ref="E10:E13" si="0">D10/C10</f>
        <v>0.61775382104147558</v>
      </c>
      <c r="F10" s="23" t="s">
        <v>9</v>
      </c>
      <c r="G10" s="23" t="s">
        <v>9</v>
      </c>
      <c r="H10" s="23" t="s">
        <v>9</v>
      </c>
      <c r="I10" s="22">
        <v>4497526</v>
      </c>
      <c r="J10" s="22">
        <v>402446</v>
      </c>
      <c r="K10" s="22">
        <v>602789</v>
      </c>
      <c r="L10" s="22">
        <v>653560</v>
      </c>
      <c r="M10" s="22">
        <v>489215</v>
      </c>
      <c r="N10" s="23">
        <v>1</v>
      </c>
      <c r="O10" s="22">
        <v>2841587</v>
      </c>
      <c r="P10" s="12">
        <v>823075</v>
      </c>
      <c r="Q10" s="12">
        <v>8683706</v>
      </c>
    </row>
    <row r="11" spans="1:17" x14ac:dyDescent="0.25">
      <c r="A11" s="15" t="s">
        <v>12</v>
      </c>
      <c r="B11" s="11" t="s">
        <v>13</v>
      </c>
      <c r="C11" s="12">
        <v>4000000</v>
      </c>
      <c r="D11" s="12">
        <f>SUM(F11:Q11)</f>
        <v>869965</v>
      </c>
      <c r="E11" s="13">
        <f t="shared" si="0"/>
        <v>0.21749125</v>
      </c>
      <c r="F11" s="23" t="s">
        <v>9</v>
      </c>
      <c r="G11" s="22">
        <v>42383</v>
      </c>
      <c r="H11" s="22">
        <v>40276</v>
      </c>
      <c r="I11" s="22">
        <v>246370</v>
      </c>
      <c r="J11" s="23" t="s">
        <v>9</v>
      </c>
      <c r="K11" s="23" t="s">
        <v>9</v>
      </c>
      <c r="L11" s="22">
        <v>2045</v>
      </c>
      <c r="M11" s="22">
        <v>119910</v>
      </c>
      <c r="N11" s="22">
        <v>11377</v>
      </c>
      <c r="O11" s="22">
        <v>50000</v>
      </c>
      <c r="P11" s="12">
        <v>43162</v>
      </c>
      <c r="Q11" s="12">
        <v>314442</v>
      </c>
    </row>
    <row r="12" spans="1:17" x14ac:dyDescent="0.25">
      <c r="A12" s="15" t="s">
        <v>14</v>
      </c>
      <c r="B12" s="11" t="s">
        <v>15</v>
      </c>
      <c r="C12" s="12">
        <v>2620000</v>
      </c>
      <c r="D12" s="22">
        <f>SUM(F12:Q12)</f>
        <v>398830</v>
      </c>
      <c r="E12" s="13">
        <f t="shared" si="0"/>
        <v>0.15222519083969466</v>
      </c>
      <c r="F12" s="12">
        <v>30611</v>
      </c>
      <c r="G12" s="22">
        <v>20305</v>
      </c>
      <c r="H12" s="22">
        <v>36692</v>
      </c>
      <c r="I12" s="22">
        <v>18918</v>
      </c>
      <c r="J12" s="22">
        <v>8613</v>
      </c>
      <c r="K12" s="22">
        <v>28005</v>
      </c>
      <c r="L12" s="22">
        <v>21205</v>
      </c>
      <c r="M12" s="22">
        <v>106334</v>
      </c>
      <c r="N12" s="22">
        <v>39859</v>
      </c>
      <c r="O12" s="22">
        <v>50237</v>
      </c>
      <c r="P12" s="12">
        <v>21494</v>
      </c>
      <c r="Q12" s="12">
        <v>16557</v>
      </c>
    </row>
    <row r="13" spans="1:17" x14ac:dyDescent="0.25">
      <c r="A13" s="16" t="s">
        <v>16</v>
      </c>
      <c r="B13" s="11" t="s">
        <v>17</v>
      </c>
      <c r="C13" s="12">
        <v>9130580</v>
      </c>
      <c r="D13" s="22">
        <f>SUM(F13:Q13)</f>
        <v>1176820</v>
      </c>
      <c r="E13" s="13">
        <f t="shared" si="0"/>
        <v>0.12888775959468074</v>
      </c>
      <c r="F13" s="23" t="s">
        <v>9</v>
      </c>
      <c r="G13" s="22">
        <v>3960</v>
      </c>
      <c r="H13" s="22">
        <v>471339</v>
      </c>
      <c r="I13" s="22">
        <v>1830</v>
      </c>
      <c r="J13" s="23" t="s">
        <v>9</v>
      </c>
      <c r="K13" s="22">
        <v>1500</v>
      </c>
      <c r="L13" s="22">
        <v>29213</v>
      </c>
      <c r="M13" s="23" t="s">
        <v>9</v>
      </c>
      <c r="N13" s="22">
        <v>56940</v>
      </c>
      <c r="O13" s="22">
        <v>134546</v>
      </c>
      <c r="P13" s="12">
        <v>95842</v>
      </c>
      <c r="Q13" s="12">
        <v>381650</v>
      </c>
    </row>
    <row r="14" spans="1:17" s="25" customFormat="1" x14ac:dyDescent="0.25">
      <c r="A14" s="17"/>
      <c r="B14" s="17" t="s">
        <v>18</v>
      </c>
      <c r="C14" s="18">
        <f>SUM(C9:C13)</f>
        <v>52500944</v>
      </c>
      <c r="D14" s="18">
        <f>SUM(D9:D13)</f>
        <v>22346597</v>
      </c>
      <c r="E14" s="24">
        <f>D14/C14</f>
        <v>0.4256418132214918</v>
      </c>
      <c r="F14" s="18">
        <f>SUM(F9:F13)</f>
        <v>162875</v>
      </c>
      <c r="G14" s="18">
        <f t="shared" ref="G14:Q14" si="1">SUM(G9:G13)</f>
        <v>134148</v>
      </c>
      <c r="H14" s="18">
        <f t="shared" si="1"/>
        <v>773036</v>
      </c>
      <c r="I14" s="18">
        <f t="shared" si="1"/>
        <v>4858687</v>
      </c>
      <c r="J14" s="18">
        <f t="shared" si="1"/>
        <v>578383</v>
      </c>
      <c r="K14" s="18">
        <f t="shared" si="1"/>
        <v>632294</v>
      </c>
      <c r="L14" s="18">
        <f t="shared" si="1"/>
        <v>796241</v>
      </c>
      <c r="M14" s="18">
        <f t="shared" si="1"/>
        <v>715459</v>
      </c>
      <c r="N14" s="18">
        <f t="shared" si="1"/>
        <v>108177</v>
      </c>
      <c r="O14" s="18">
        <f t="shared" si="1"/>
        <v>3076370</v>
      </c>
      <c r="P14" s="18">
        <f t="shared" si="1"/>
        <v>989572</v>
      </c>
      <c r="Q14" s="18">
        <f t="shared" si="1"/>
        <v>9521355</v>
      </c>
    </row>
    <row r="15" spans="1:17" x14ac:dyDescent="0.25">
      <c r="D15" s="20"/>
      <c r="M15" s="20"/>
      <c r="P15" s="20"/>
      <c r="Q15" s="20"/>
    </row>
    <row r="16" spans="1:17" ht="15.75" customHeight="1" x14ac:dyDescent="0.25">
      <c r="M16" s="20"/>
      <c r="P16" s="20"/>
      <c r="Q16" s="20"/>
    </row>
    <row r="18" spans="6:6" x14ac:dyDescent="0.25">
      <c r="F18" s="19"/>
    </row>
    <row r="19" spans="6:6" x14ac:dyDescent="0.25">
      <c r="F19" s="19"/>
    </row>
    <row r="20" spans="6:6" x14ac:dyDescent="0.25">
      <c r="F20" s="19"/>
    </row>
    <row r="21" spans="6:6" x14ac:dyDescent="0.25">
      <c r="F21" s="19"/>
    </row>
    <row r="22" spans="6:6" x14ac:dyDescent="0.25">
      <c r="F22" s="19"/>
    </row>
    <row r="23" spans="6:6" x14ac:dyDescent="0.25">
      <c r="F23" s="19"/>
    </row>
    <row r="24" spans="6:6" x14ac:dyDescent="0.25">
      <c r="F24" s="19"/>
    </row>
    <row r="25" spans="6:6" x14ac:dyDescent="0.25">
      <c r="F25" s="19"/>
    </row>
    <row r="26" spans="6:6" x14ac:dyDescent="0.25">
      <c r="F26" s="19"/>
    </row>
    <row r="27" spans="6:6" x14ac:dyDescent="0.25">
      <c r="F27" s="19"/>
    </row>
    <row r="28" spans="6:6" x14ac:dyDescent="0.25">
      <c r="F28" s="19"/>
    </row>
    <row r="29" spans="6:6" x14ac:dyDescent="0.25">
      <c r="F29" s="19"/>
    </row>
  </sheetData>
  <mergeCells count="9">
    <mergeCell ref="M1:Q1"/>
    <mergeCell ref="M2:Q2"/>
    <mergeCell ref="N4:Q4"/>
    <mergeCell ref="A7:A8"/>
    <mergeCell ref="B7:B8"/>
    <mergeCell ref="C7:C8"/>
    <mergeCell ref="D7:D8"/>
    <mergeCell ref="E7:E8"/>
    <mergeCell ref="F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cp:lastPrinted>2025-06-25T19:51:28Z</cp:lastPrinted>
  <dcterms:created xsi:type="dcterms:W3CDTF">2025-06-25T19:51:18Z</dcterms:created>
  <dcterms:modified xsi:type="dcterms:W3CDTF">2025-06-25T19:52:18Z</dcterms:modified>
</cp:coreProperties>
</file>