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CAEC3378-CF3E-4C84-9B4D-F6A56D8C38A8}" xr6:coauthVersionLast="47" xr6:coauthVersionMax="47" xr10:uidLastSave="{00000000-0000-0000-0000-000000000000}"/>
  <bookViews>
    <workbookView xWindow="-120" yWindow="-120" windowWidth="29040" windowHeight="15840" xr2:uid="{420DAD11-9294-45DA-866D-EF87970E45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C14" i="1"/>
  <c r="D13" i="1"/>
  <c r="E13" i="1" s="1"/>
  <c r="F12" i="1"/>
  <c r="F14" i="1" s="1"/>
  <c r="D12" i="1"/>
  <c r="E12" i="1" s="1"/>
  <c r="E11" i="1"/>
  <c r="D11" i="1"/>
  <c r="D10" i="1"/>
  <c r="E10" i="1" s="1"/>
  <c r="D9" i="1"/>
  <c r="D14" i="1" s="1"/>
  <c r="E14" i="1" s="1"/>
  <c r="E9" i="1" l="1"/>
</calcChain>
</file>

<file path=xl/sharedStrings.xml><?xml version="1.0" encoding="utf-8"?>
<sst xmlns="http://schemas.openxmlformats.org/spreadsheetml/2006/main" count="27" uniqueCount="22">
  <si>
    <t>Diretoria de Administração - DA</t>
  </si>
  <si>
    <t xml:space="preserve"> Acompanhamento Execução Orçamentária - 2025</t>
  </si>
  <si>
    <t>Referência: Janeiro - Maio de 2025</t>
  </si>
  <si>
    <t>(R$ em milhões)</t>
  </si>
  <si>
    <t>Ação</t>
  </si>
  <si>
    <t>Descrição</t>
  </si>
  <si>
    <t>Dotação</t>
  </si>
  <si>
    <t>Execução até Maio/2025</t>
  </si>
  <si>
    <t>% Exec</t>
  </si>
  <si>
    <t>Valores Mensais</t>
  </si>
  <si>
    <t>0035.15YR.0001</t>
  </si>
  <si>
    <t xml:space="preserve"> MODERNIZAÇÃO DE INFRAESTRUTURA PARA A PRESTAÇÃO DE SERVIÇOS DE NAVEGAÇÃO AÉREA</t>
  </si>
  <si>
    <t>-</t>
  </si>
  <si>
    <t xml:space="preserve">0035.21DY.0001 </t>
  </si>
  <si>
    <t xml:space="preserve"> IMPLANTAÇÃO E MANUTENÇÃO DE SISTEMAS DE NAVEGAÇÃO AÉREA</t>
  </si>
  <si>
    <t>0035.4101.0001</t>
  </si>
  <si>
    <t>MANUTENÇÃO E ADEQUAÇÃO DE BENS IMÓVEIS</t>
  </si>
  <si>
    <t>0035.4102.0001</t>
  </si>
  <si>
    <t xml:space="preserve"> MANUTENÇÃO E ADEQUAÇÃO DE BENS MÓVEIS, VEÍCULOS, MÁQUINAS E EQUIPAMENTOS</t>
  </si>
  <si>
    <t>0035.4103.0001</t>
  </si>
  <si>
    <t xml:space="preserve"> MANUTENÇÃO E ADEQUAÇÃO DE ATIVOS DE INFORMÁTICA, INFORMAÇÃO E TELEPROCESSAMENTO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</si>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</sst>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000_-;\-* #,##0.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/>
    <xf numFmtId="38" fontId="1" fillId="0" borderId="4" xfId="0" applyNumberFormat="1" applyFont="1" applyBorder="1"/>
    <xf numFmtId="10" fontId="4" fillId="0" borderId="4" xfId="0" applyNumberFormat="1" applyFont="1" applyBorder="1"/>
    <xf numFmtId="0" fontId="1" fillId="0" borderId="4" xfId="0" applyFont="1" applyBorder="1" applyAlignment="1">
      <alignment horizontal="center"/>
    </xf>
    <xf numFmtId="38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4" xfId="0" quotePrefix="1" applyNumberFormat="1" applyFont="1" applyBorder="1"/>
    <xf numFmtId="0" fontId="1" fillId="0" borderId="4" xfId="0" quotePrefix="1" applyFont="1" applyBorder="1"/>
    <xf numFmtId="0" fontId="3" fillId="2" borderId="0" xfId="0" applyFont="1" applyFill="1"/>
    <xf numFmtId="38" fontId="3" fillId="2" borderId="0" xfId="0" applyNumberFormat="1" applyFont="1" applyFill="1"/>
    <xf numFmtId="10" fontId="5" fillId="2" borderId="4" xfId="0" applyNumberFormat="1" applyFont="1" applyFill="1" applyBorder="1"/>
    <xf numFmtId="38" fontId="1" fillId="3" borderId="0" xfId="0" applyNumberFormat="1" applyFont="1" applyFill="1"/>
    <xf numFmtId="164" fontId="1" fillId="0" borderId="0" xfId="0" applyNumberFormat="1" applyFont="1"/>
    <xf numFmtId="38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704850</xdr:colOff>
      <xdr:row>4</xdr:row>
      <xdr:rowOff>63375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B2AA2D63-5A65-4E9B-9EEA-84A13E3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504950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D22-41AA-441F-953B-D10C4501CE4B}">
  <dimension ref="A1:Q20"/>
  <sheetViews>
    <sheetView tabSelected="1" workbookViewId="0">
      <selection activeCell="B21" sqref="B21"/>
    </sheetView>
  </sheetViews>
  <sheetFormatPr defaultColWidth="10.42578125" defaultRowHeight="15" x14ac:dyDescent="0.25"/>
  <cols>
    <col min="1" max="1" width="17.5703125" style="1" customWidth="1"/>
    <col min="2" max="2" width="102.7109375" style="1" customWidth="1"/>
    <col min="3" max="3" width="16.28515625" style="1" bestFit="1" customWidth="1"/>
    <col min="4" max="4" width="19.28515625" style="1" customWidth="1"/>
    <col min="5" max="5" width="13.85546875" style="1" bestFit="1" customWidth="1"/>
    <col min="6" max="6" width="13.28515625" style="1" bestFit="1" customWidth="1"/>
    <col min="7" max="7" width="14.42578125" style="1" bestFit="1" customWidth="1"/>
    <col min="8" max="8" width="13.28515625" style="1" bestFit="1" customWidth="1"/>
    <col min="9" max="9" width="14.42578125" style="1" bestFit="1" customWidth="1"/>
    <col min="10" max="10" width="12.42578125" style="1" bestFit="1" customWidth="1"/>
    <col min="11" max="16" width="0" style="1" hidden="1" customWidth="1"/>
    <col min="17" max="17" width="11.5703125" style="1" hidden="1" customWidth="1"/>
    <col min="18" max="16384" width="10.42578125" style="1"/>
  </cols>
  <sheetData>
    <row r="1" spans="1:17" x14ac:dyDescent="0.25">
      <c r="F1" s="2" t="s">
        <v>0</v>
      </c>
      <c r="G1" s="2"/>
      <c r="H1" s="2"/>
      <c r="I1" s="2"/>
      <c r="J1" s="2"/>
    </row>
    <row r="2" spans="1:17" x14ac:dyDescent="0.25">
      <c r="F2" s="3" t="s">
        <v>1</v>
      </c>
      <c r="G2" s="3"/>
      <c r="H2" s="3"/>
      <c r="I2" s="3"/>
      <c r="J2" s="3"/>
    </row>
    <row r="4" spans="1:17" x14ac:dyDescent="0.25">
      <c r="G4" s="3" t="s">
        <v>2</v>
      </c>
      <c r="H4" s="3"/>
      <c r="I4" s="3"/>
      <c r="J4" s="3"/>
    </row>
    <row r="5" spans="1:17" x14ac:dyDescent="0.25">
      <c r="G5" s="4"/>
      <c r="H5" s="4"/>
      <c r="I5" s="4"/>
      <c r="J5" s="4"/>
    </row>
    <row r="6" spans="1:17" x14ac:dyDescent="0.25">
      <c r="I6" s="3" t="s">
        <v>3</v>
      </c>
      <c r="J6" s="3"/>
    </row>
    <row r="7" spans="1:17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7" t="s">
        <v>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8"/>
      <c r="B8" s="8"/>
      <c r="C8" s="8"/>
      <c r="D8" s="9"/>
      <c r="E8" s="8"/>
      <c r="F8" s="10">
        <v>45658</v>
      </c>
      <c r="G8" s="11">
        <v>45689</v>
      </c>
      <c r="H8" s="11">
        <v>45717</v>
      </c>
      <c r="I8" s="11">
        <v>45748</v>
      </c>
      <c r="J8" s="11">
        <v>45778</v>
      </c>
      <c r="K8" s="11">
        <v>45809</v>
      </c>
      <c r="L8" s="11">
        <v>45839</v>
      </c>
      <c r="M8" s="11">
        <v>45870</v>
      </c>
      <c r="N8" s="11">
        <v>45901</v>
      </c>
      <c r="O8" s="11">
        <v>45931</v>
      </c>
      <c r="P8" s="11">
        <v>45962</v>
      </c>
      <c r="Q8" s="11">
        <v>45992</v>
      </c>
    </row>
    <row r="9" spans="1:17" x14ac:dyDescent="0.25">
      <c r="A9" s="12" t="s">
        <v>10</v>
      </c>
      <c r="B9" s="12" t="s">
        <v>11</v>
      </c>
      <c r="C9" s="13">
        <v>3850000</v>
      </c>
      <c r="D9" s="14">
        <f>SUM(F9:J9)</f>
        <v>258403</v>
      </c>
      <c r="E9" s="15">
        <f t="shared" ref="E9:E12" si="0">D9/C9</f>
        <v>6.7117662337662337E-2</v>
      </c>
      <c r="F9" s="16" t="s">
        <v>12</v>
      </c>
      <c r="G9" s="14">
        <v>42228</v>
      </c>
      <c r="H9" s="14">
        <v>128997</v>
      </c>
      <c r="I9" s="14">
        <v>87178</v>
      </c>
      <c r="J9" s="17" t="s">
        <v>12</v>
      </c>
      <c r="K9" s="12"/>
      <c r="L9" s="12"/>
      <c r="M9" s="12"/>
      <c r="N9" s="12"/>
      <c r="O9" s="12"/>
      <c r="P9" s="12"/>
      <c r="Q9" s="12"/>
    </row>
    <row r="10" spans="1:17" x14ac:dyDescent="0.25">
      <c r="A10" s="18" t="s">
        <v>13</v>
      </c>
      <c r="B10" s="12" t="s">
        <v>14</v>
      </c>
      <c r="C10" s="13">
        <v>45256000</v>
      </c>
      <c r="D10" s="14">
        <f t="shared" ref="D10:D13" si="1">SUM(F10:J10)</f>
        <v>7039369</v>
      </c>
      <c r="E10" s="15">
        <f t="shared" si="0"/>
        <v>0.15554554092275058</v>
      </c>
      <c r="F10" s="14">
        <v>134702</v>
      </c>
      <c r="G10" s="14">
        <v>198837</v>
      </c>
      <c r="H10" s="14">
        <v>4988685</v>
      </c>
      <c r="I10" s="14">
        <v>978477</v>
      </c>
      <c r="J10" s="14">
        <v>738668</v>
      </c>
      <c r="K10" s="12"/>
      <c r="L10" s="12"/>
      <c r="M10" s="12"/>
      <c r="N10" s="12"/>
      <c r="O10" s="12"/>
      <c r="P10" s="12"/>
      <c r="Q10" s="12"/>
    </row>
    <row r="11" spans="1:17" x14ac:dyDescent="0.25">
      <c r="A11" s="19" t="s">
        <v>15</v>
      </c>
      <c r="B11" s="12" t="s">
        <v>16</v>
      </c>
      <c r="C11" s="13">
        <v>4000000</v>
      </c>
      <c r="D11" s="14">
        <f t="shared" si="1"/>
        <v>36983</v>
      </c>
      <c r="E11" s="15">
        <f t="shared" si="0"/>
        <v>9.2457500000000005E-3</v>
      </c>
      <c r="F11" s="14">
        <v>9982</v>
      </c>
      <c r="G11" s="17" t="s">
        <v>12</v>
      </c>
      <c r="H11" s="17" t="s">
        <v>12</v>
      </c>
      <c r="I11" s="17" t="s">
        <v>12</v>
      </c>
      <c r="J11" s="14">
        <v>27001</v>
      </c>
      <c r="K11" s="12"/>
      <c r="L11" s="12"/>
      <c r="M11" s="12"/>
      <c r="N11" s="12"/>
      <c r="O11" s="12"/>
      <c r="P11" s="12"/>
      <c r="Q11" s="12"/>
    </row>
    <row r="12" spans="1:17" x14ac:dyDescent="0.25">
      <c r="A12" s="20" t="s">
        <v>17</v>
      </c>
      <c r="B12" s="12" t="s">
        <v>18</v>
      </c>
      <c r="C12" s="13">
        <v>2650000</v>
      </c>
      <c r="D12" s="14">
        <f t="shared" si="1"/>
        <v>277744</v>
      </c>
      <c r="E12" s="15">
        <f t="shared" si="0"/>
        <v>0.10480905660377358</v>
      </c>
      <c r="F12" s="14">
        <f>7752</f>
        <v>7752</v>
      </c>
      <c r="G12" s="14">
        <v>8089</v>
      </c>
      <c r="H12" s="17" t="s">
        <v>12</v>
      </c>
      <c r="I12" s="14">
        <v>231003</v>
      </c>
      <c r="J12" s="14">
        <v>30900</v>
      </c>
      <c r="K12" s="12"/>
      <c r="L12" s="12"/>
      <c r="M12" s="12"/>
      <c r="N12" s="12"/>
      <c r="O12" s="12"/>
      <c r="P12" s="12"/>
      <c r="Q12" s="12"/>
    </row>
    <row r="13" spans="1:17" x14ac:dyDescent="0.25">
      <c r="A13" s="20" t="s">
        <v>19</v>
      </c>
      <c r="B13" s="12" t="s">
        <v>20</v>
      </c>
      <c r="C13" s="13">
        <v>2111560</v>
      </c>
      <c r="D13" s="14">
        <f t="shared" si="1"/>
        <v>2396271</v>
      </c>
      <c r="E13" s="15">
        <f>D13/C13</f>
        <v>1.1348344352043038</v>
      </c>
      <c r="F13" s="14">
        <v>5598</v>
      </c>
      <c r="G13" s="14">
        <v>236796</v>
      </c>
      <c r="H13" s="14">
        <v>564786</v>
      </c>
      <c r="I13" s="14">
        <v>54000</v>
      </c>
      <c r="J13" s="14">
        <v>1535091</v>
      </c>
      <c r="K13" s="12"/>
      <c r="L13" s="12"/>
      <c r="M13" s="12"/>
      <c r="N13" s="12"/>
      <c r="O13" s="12"/>
      <c r="P13" s="12"/>
      <c r="Q13" s="12"/>
    </row>
    <row r="14" spans="1:17" x14ac:dyDescent="0.25">
      <c r="A14" s="21"/>
      <c r="B14" s="21" t="s">
        <v>21</v>
      </c>
      <c r="C14" s="22">
        <f t="shared" ref="C14:D14" si="2">SUM(C9:C13)</f>
        <v>57867560</v>
      </c>
      <c r="D14" s="22">
        <f t="shared" si="2"/>
        <v>10008770</v>
      </c>
      <c r="E14" s="23">
        <f>D14/C14</f>
        <v>0.17295994508840531</v>
      </c>
      <c r="F14" s="22">
        <f t="shared" ref="F14:I14" si="3">SUM(F9:F13)</f>
        <v>158034</v>
      </c>
      <c r="G14" s="22">
        <f t="shared" si="3"/>
        <v>485950</v>
      </c>
      <c r="H14" s="22">
        <f t="shared" si="3"/>
        <v>5682468</v>
      </c>
      <c r="I14" s="22">
        <f t="shared" si="3"/>
        <v>1350658</v>
      </c>
      <c r="J14" s="22">
        <f>SUM(J9:J13)</f>
        <v>2331660</v>
      </c>
      <c r="K14" s="21"/>
      <c r="L14" s="21"/>
      <c r="M14" s="21"/>
      <c r="N14" s="21"/>
      <c r="O14" s="21"/>
      <c r="P14" s="21"/>
      <c r="Q14" s="21"/>
    </row>
    <row r="15" spans="1:17" x14ac:dyDescent="0.25">
      <c r="I15" s="24"/>
    </row>
    <row r="16" spans="1:17" ht="15.75" customHeight="1" x14ac:dyDescent="0.25">
      <c r="D16" s="25"/>
      <c r="G16" s="26"/>
      <c r="I16" s="26"/>
      <c r="J16" s="26"/>
      <c r="K16" s="26"/>
    </row>
    <row r="17" spans="4:11" x14ac:dyDescent="0.25">
      <c r="D17" s="27"/>
      <c r="F17" s="26"/>
      <c r="G17" s="26"/>
      <c r="I17" s="26"/>
      <c r="J17" s="26"/>
      <c r="K17" s="26"/>
    </row>
    <row r="18" spans="4:11" x14ac:dyDescent="0.25">
      <c r="F18" s="26"/>
      <c r="G18" s="26"/>
      <c r="I18" s="26"/>
      <c r="K18" s="26"/>
    </row>
    <row r="19" spans="4:11" x14ac:dyDescent="0.25">
      <c r="G19" s="26"/>
      <c r="I19" s="26"/>
      <c r="K19" s="26"/>
    </row>
    <row r="20" spans="4:11" x14ac:dyDescent="0.25">
      <c r="G20" s="26"/>
      <c r="K20" s="26"/>
    </row>
  </sheetData>
  <mergeCells count="10">
    <mergeCell ref="F1:J1"/>
    <mergeCell ref="F2:J2"/>
    <mergeCell ref="G4:J4"/>
    <mergeCell ref="I6:J6"/>
    <mergeCell ref="A7:A8"/>
    <mergeCell ref="B7:B8"/>
    <mergeCell ref="C7:C8"/>
    <mergeCell ref="D7:D8"/>
    <mergeCell ref="E7:E8"/>
    <mergeCell ref="F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cp:lastPrinted>2025-06-25T19:51:28Z</cp:lastPrinted>
  <dcterms:created xsi:type="dcterms:W3CDTF">2025-06-25T19:51:18Z</dcterms:created>
  <dcterms:modified xsi:type="dcterms:W3CDTF">2025-06-25T19:51:46Z</dcterms:modified>
</cp:coreProperties>
</file>