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aorafb\Downloads\"/>
    </mc:Choice>
  </mc:AlternateContent>
  <xr:revisionPtr revIDLastSave="0" documentId="8_{58B6E815-E196-44F3-BB6F-6F3A17421C27}" xr6:coauthVersionLast="47" xr6:coauthVersionMax="47" xr10:uidLastSave="{00000000-0000-0000-0000-000000000000}"/>
  <bookViews>
    <workbookView xWindow="-120" yWindow="-120" windowWidth="29040" windowHeight="15840" xr2:uid="{401D95F4-8D4D-4C0C-BDAF-BDEE3855990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F24" i="1" s="1"/>
  <c r="E23" i="1"/>
  <c r="F23" i="1" s="1"/>
  <c r="E22" i="1"/>
  <c r="F22" i="1" s="1"/>
  <c r="E21" i="1"/>
  <c r="F21" i="1" s="1"/>
  <c r="R20" i="1"/>
  <c r="Q20" i="1"/>
  <c r="P20" i="1"/>
  <c r="O20" i="1"/>
  <c r="N20" i="1"/>
  <c r="M20" i="1"/>
  <c r="L20" i="1"/>
  <c r="K20" i="1"/>
  <c r="J20" i="1"/>
  <c r="I20" i="1"/>
  <c r="H20" i="1"/>
  <c r="G20" i="1"/>
  <c r="D20" i="1"/>
  <c r="E19" i="1"/>
  <c r="F18" i="1"/>
  <c r="F17" i="1"/>
  <c r="E17" i="1"/>
  <c r="F16" i="1"/>
  <c r="E16" i="1"/>
  <c r="E15" i="1"/>
  <c r="F15" i="1" s="1"/>
  <c r="F14" i="1"/>
  <c r="E14" i="1"/>
  <c r="E13" i="1"/>
  <c r="E9" i="1" s="1"/>
  <c r="F9" i="1" s="1"/>
  <c r="E12" i="1"/>
  <c r="F12" i="1" s="1"/>
  <c r="F11" i="1"/>
  <c r="E11" i="1"/>
  <c r="F10" i="1"/>
  <c r="E10" i="1"/>
  <c r="R9" i="1"/>
  <c r="Q9" i="1"/>
  <c r="P9" i="1"/>
  <c r="O9" i="1"/>
  <c r="N9" i="1"/>
  <c r="M9" i="1"/>
  <c r="L9" i="1"/>
  <c r="K9" i="1"/>
  <c r="J9" i="1"/>
  <c r="I9" i="1"/>
  <c r="H9" i="1"/>
  <c r="G9" i="1"/>
  <c r="D9" i="1"/>
  <c r="F13" i="1" l="1"/>
  <c r="E20" i="1"/>
  <c r="F20" i="1" s="1"/>
</calcChain>
</file>

<file path=xl/sharedStrings.xml><?xml version="1.0" encoding="utf-8"?>
<sst xmlns="http://schemas.openxmlformats.org/spreadsheetml/2006/main" count="39" uniqueCount="39">
  <si>
    <t>Diretoria de Administração - DA</t>
  </si>
  <si>
    <t>R$</t>
  </si>
  <si>
    <t>Descrição</t>
  </si>
  <si>
    <t>Dotação</t>
  </si>
  <si>
    <t>Real. Total</t>
  </si>
  <si>
    <t>%Exec.</t>
  </si>
  <si>
    <t>Valores Mensais</t>
  </si>
  <si>
    <t>Real. Jan</t>
  </si>
  <si>
    <t>Real. Fev</t>
  </si>
  <si>
    <t>Real. Mar</t>
  </si>
  <si>
    <t>Real. Abr</t>
  </si>
  <si>
    <t>Real. Mai</t>
  </si>
  <si>
    <t>Real Jun</t>
  </si>
  <si>
    <t>Real. Jul</t>
  </si>
  <si>
    <t>Real. Ago</t>
  </si>
  <si>
    <t>Real. Set</t>
  </si>
  <si>
    <t>Real. Out</t>
  </si>
  <si>
    <t>Real. Nov</t>
  </si>
  <si>
    <t>Real. Dez</t>
  </si>
  <si>
    <t>Código</t>
  </si>
  <si>
    <t>Despesa</t>
  </si>
  <si>
    <t xml:space="preserve">Salários </t>
  </si>
  <si>
    <t>Benefícios</t>
  </si>
  <si>
    <t>Encargos</t>
  </si>
  <si>
    <t>Formação Profissional</t>
  </si>
  <si>
    <t>Materiais de Consumo</t>
  </si>
  <si>
    <t xml:space="preserve">Serviços de Terceiros - Despesas Gerais </t>
  </si>
  <si>
    <t>Serviços de Terceiros - Serviços Contratados</t>
  </si>
  <si>
    <t>Utilidades e Serviços Públicos</t>
  </si>
  <si>
    <t>Tributos</t>
  </si>
  <si>
    <t>Despesas Financeiras</t>
  </si>
  <si>
    <t>Receita</t>
  </si>
  <si>
    <t>Comerciais</t>
  </si>
  <si>
    <t>Navegação Aérea</t>
  </si>
  <si>
    <t>Receitas Financeiras</t>
  </si>
  <si>
    <t xml:space="preserve">Receitas Eventuais </t>
  </si>
  <si>
    <t xml:space="preserve"> Acompanhamento Execução Orçamentária - 2023</t>
  </si>
  <si>
    <t>Referência: Janeiro - Dezembro de 2023</t>
  </si>
  <si>
    <t>Outras Receitas não operacionais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</si>
</sst>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1" applyNumberFormat="1" applyFont="1" applyFill="1" applyBorder="1"/>
    <xf numFmtId="9" fontId="3" fillId="3" borderId="1" xfId="2" applyFont="1" applyFill="1" applyBorder="1"/>
    <xf numFmtId="0" fontId="6" fillId="0" borderId="1" xfId="0" applyFont="1" applyBorder="1" applyAlignment="1">
      <alignment horizontal="left" vertical="top" indent="1"/>
    </xf>
    <xf numFmtId="165" fontId="0" fillId="0" borderId="0" xfId="0" applyNumberFormat="1"/>
    <xf numFmtId="0" fontId="2" fillId="0" borderId="2" xfId="0" applyFont="1" applyBorder="1" applyAlignment="1">
      <alignment horizontal="right"/>
    </xf>
    <xf numFmtId="0" fontId="7" fillId="0" borderId="1" xfId="0" applyFont="1" applyBorder="1" applyAlignment="1">
      <alignment horizontal="left" vertical="top" indent="1"/>
    </xf>
    <xf numFmtId="165" fontId="0" fillId="0" borderId="1" xfId="1" applyNumberFormat="1" applyFont="1" applyBorder="1"/>
    <xf numFmtId="9" fontId="0" fillId="0" borderId="1" xfId="2" applyFont="1" applyBorder="1"/>
    <xf numFmtId="9" fontId="0" fillId="0" borderId="3" xfId="2" applyFont="1" applyBorder="1"/>
    <xf numFmtId="0" fontId="7" fillId="0" borderId="1" xfId="0" applyFont="1" applyBorder="1" applyAlignment="1">
      <alignment horizontal="left" inden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28575</xdr:rowOff>
    </xdr:from>
    <xdr:to>
      <xdr:col>2</xdr:col>
      <xdr:colOff>1409700</xdr:colOff>
      <xdr:row>4</xdr:row>
      <xdr:rowOff>158625</xdr:rowOff>
    </xdr:to>
    <xdr:pic>
      <xdr:nvPicPr>
        <xdr:cNvPr id="2" name="Imagem 1" descr="NAV Brasil | Serviços de Navegação Aérea">
          <a:extLst>
            <a:ext uri="{FF2B5EF4-FFF2-40B4-BE49-F238E27FC236}">
              <a16:creationId xmlns:a16="http://schemas.microsoft.com/office/drawing/2014/main" id="{0AA3E5DF-9CE7-4A64-A6C1-18EE67C1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19075"/>
          <a:ext cx="1362075" cy="70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6D512-C0AE-4E57-A622-6E53A7E3F863}">
  <dimension ref="B2:R28"/>
  <sheetViews>
    <sheetView tabSelected="1" workbookViewId="0">
      <selection sqref="A1:XFD1048576"/>
    </sheetView>
  </sheetViews>
  <sheetFormatPr defaultRowHeight="15" x14ac:dyDescent="0.25"/>
  <cols>
    <col min="2" max="2" width="0" hidden="1" customWidth="1"/>
    <col min="3" max="3" width="41.85546875" bestFit="1" customWidth="1"/>
    <col min="4" max="18" width="15.42578125" customWidth="1"/>
  </cols>
  <sheetData>
    <row r="2" spans="2:18" x14ac:dyDescent="0.25">
      <c r="O2" s="1" t="s">
        <v>0</v>
      </c>
      <c r="P2" s="1"/>
      <c r="Q2" s="1"/>
      <c r="R2" s="1"/>
    </row>
    <row r="3" spans="2:18" x14ac:dyDescent="0.25">
      <c r="N3" s="2" t="s">
        <v>36</v>
      </c>
      <c r="O3" s="2"/>
      <c r="P3" s="2"/>
      <c r="Q3" s="2"/>
      <c r="R3" s="2"/>
    </row>
    <row r="4" spans="2:18" x14ac:dyDescent="0.25">
      <c r="O4" s="3"/>
      <c r="P4" s="3"/>
      <c r="Q4" s="3"/>
      <c r="R4" s="3"/>
    </row>
    <row r="5" spans="2:18" x14ac:dyDescent="0.25">
      <c r="O5" s="4" t="s">
        <v>37</v>
      </c>
      <c r="P5" s="4"/>
      <c r="Q5" s="4"/>
      <c r="R5" s="4"/>
    </row>
    <row r="6" spans="2:18" x14ac:dyDescent="0.25">
      <c r="O6" s="14" t="s">
        <v>1</v>
      </c>
      <c r="P6" s="14"/>
      <c r="Q6" s="14"/>
      <c r="R6" s="14"/>
    </row>
    <row r="7" spans="2:18" x14ac:dyDescent="0.25">
      <c r="C7" s="5" t="s">
        <v>2</v>
      </c>
      <c r="D7" s="6" t="s">
        <v>3</v>
      </c>
      <c r="E7" s="6" t="s">
        <v>4</v>
      </c>
      <c r="F7" s="6" t="s">
        <v>5</v>
      </c>
      <c r="G7" s="7" t="s">
        <v>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18" x14ac:dyDescent="0.25">
      <c r="C8" s="5"/>
      <c r="D8" s="6"/>
      <c r="E8" s="6"/>
      <c r="F8" s="6"/>
      <c r="G8" s="8" t="s">
        <v>7</v>
      </c>
      <c r="H8" s="8" t="s">
        <v>8</v>
      </c>
      <c r="I8" s="8" t="s">
        <v>9</v>
      </c>
      <c r="J8" s="8" t="s">
        <v>10</v>
      </c>
      <c r="K8" s="8" t="s">
        <v>11</v>
      </c>
      <c r="L8" s="8" t="s">
        <v>12</v>
      </c>
      <c r="M8" s="8" t="s">
        <v>13</v>
      </c>
      <c r="N8" s="8" t="s">
        <v>14</v>
      </c>
      <c r="O8" s="8" t="s">
        <v>15</v>
      </c>
      <c r="P8" s="8" t="s">
        <v>16</v>
      </c>
      <c r="Q8" s="8" t="s">
        <v>17</v>
      </c>
      <c r="R8" s="8" t="s">
        <v>18</v>
      </c>
    </row>
    <row r="9" spans="2:18" x14ac:dyDescent="0.25">
      <c r="B9" t="s">
        <v>19</v>
      </c>
      <c r="C9" s="9" t="s">
        <v>20</v>
      </c>
      <c r="D9" s="10">
        <f>SUM(D10:D19)</f>
        <v>604717397.93999994</v>
      </c>
      <c r="E9" s="10">
        <f>SUM(E10:E19)</f>
        <v>671484714.11000001</v>
      </c>
      <c r="F9" s="11">
        <f t="shared" ref="F9:F18" si="0">+E9/D9</f>
        <v>1.1104107743508724</v>
      </c>
      <c r="G9" s="10">
        <f t="shared" ref="G9:R9" si="1">SUM(G10:G19)</f>
        <v>72140583.010000005</v>
      </c>
      <c r="H9" s="10">
        <f t="shared" si="1"/>
        <v>42212260.399999999</v>
      </c>
      <c r="I9" s="10">
        <f t="shared" si="1"/>
        <v>48797236.000000015</v>
      </c>
      <c r="J9" s="10">
        <f t="shared" si="1"/>
        <v>41870961.350000001</v>
      </c>
      <c r="K9" s="10">
        <f t="shared" si="1"/>
        <v>22603623.499999978</v>
      </c>
      <c r="L9" s="10">
        <f t="shared" si="1"/>
        <v>46442202.70000001</v>
      </c>
      <c r="M9" s="10">
        <f t="shared" si="1"/>
        <v>42430449.330000021</v>
      </c>
      <c r="N9" s="10">
        <f t="shared" si="1"/>
        <v>37874515.590000004</v>
      </c>
      <c r="O9" s="10">
        <f t="shared" si="1"/>
        <v>49508030.669999994</v>
      </c>
      <c r="P9" s="10">
        <f t="shared" si="1"/>
        <v>42207840.239999972</v>
      </c>
      <c r="Q9" s="10">
        <f t="shared" si="1"/>
        <v>50840950.590000041</v>
      </c>
      <c r="R9" s="10">
        <f t="shared" si="1"/>
        <v>174556060.73000005</v>
      </c>
    </row>
    <row r="10" spans="2:18" x14ac:dyDescent="0.25">
      <c r="B10">
        <v>1</v>
      </c>
      <c r="C10" s="15" t="s">
        <v>21</v>
      </c>
      <c r="D10" s="16">
        <v>183640526.83000001</v>
      </c>
      <c r="E10" s="16">
        <f>SUM(G10:R10)</f>
        <v>187541614.92000005</v>
      </c>
      <c r="F10" s="17">
        <f t="shared" si="0"/>
        <v>1.0212430674064192</v>
      </c>
      <c r="G10" s="16">
        <v>14275187.700000003</v>
      </c>
      <c r="H10" s="16">
        <v>14769600.449999997</v>
      </c>
      <c r="I10" s="16">
        <v>15214065.950000016</v>
      </c>
      <c r="J10" s="16">
        <v>14818660.740000008</v>
      </c>
      <c r="K10" s="16">
        <v>14892159.009999983</v>
      </c>
      <c r="L10" s="16">
        <v>15020348.43</v>
      </c>
      <c r="M10" s="16">
        <v>14218188.100000026</v>
      </c>
      <c r="N10" s="16">
        <v>15164512.040000012</v>
      </c>
      <c r="O10" s="16">
        <v>15046096.890000001</v>
      </c>
      <c r="P10" s="16">
        <v>15156243.850000001</v>
      </c>
      <c r="Q10" s="16">
        <v>22361565.850000031</v>
      </c>
      <c r="R10" s="16">
        <v>16604985.910000006</v>
      </c>
    </row>
    <row r="11" spans="2:18" x14ac:dyDescent="0.25">
      <c r="B11">
        <v>3</v>
      </c>
      <c r="C11" s="15" t="s">
        <v>22</v>
      </c>
      <c r="D11" s="16">
        <v>65098647.739999965</v>
      </c>
      <c r="E11" s="16">
        <f t="shared" ref="E11:E25" si="2">SUM(G11:R11)</f>
        <v>58233574.450000003</v>
      </c>
      <c r="F11" s="17">
        <f t="shared" si="0"/>
        <v>0.89454353464577874</v>
      </c>
      <c r="G11" s="16">
        <v>2508081.150000005</v>
      </c>
      <c r="H11" s="16">
        <v>7267152.9599999953</v>
      </c>
      <c r="I11" s="16">
        <v>4708170.419999999</v>
      </c>
      <c r="J11" s="16">
        <v>2342835.6400000025</v>
      </c>
      <c r="K11" s="16">
        <v>4638538.2499999972</v>
      </c>
      <c r="L11" s="16">
        <v>4648142.709999999</v>
      </c>
      <c r="M11" s="16">
        <v>4656044.5900000045</v>
      </c>
      <c r="N11" s="16">
        <v>4445162.2500000037</v>
      </c>
      <c r="O11" s="16">
        <v>4581205.7299999958</v>
      </c>
      <c r="P11" s="16">
        <v>4634133.3200000031</v>
      </c>
      <c r="Q11" s="16">
        <v>6285110.5300000096</v>
      </c>
      <c r="R11" s="16">
        <v>7518996.8999999976</v>
      </c>
    </row>
    <row r="12" spans="2:18" x14ac:dyDescent="0.25">
      <c r="B12">
        <v>2</v>
      </c>
      <c r="C12" s="15" t="s">
        <v>23</v>
      </c>
      <c r="D12" s="16">
        <v>129474202.58999996</v>
      </c>
      <c r="E12" s="16">
        <f t="shared" si="2"/>
        <v>126103121.35999998</v>
      </c>
      <c r="F12" s="17">
        <f t="shared" si="0"/>
        <v>0.97396329799631964</v>
      </c>
      <c r="G12" s="16">
        <v>9843920.6500000097</v>
      </c>
      <c r="H12" s="16">
        <v>9728421.1700000018</v>
      </c>
      <c r="I12" s="16">
        <v>9695631.9699999951</v>
      </c>
      <c r="J12" s="16">
        <v>9284464.1799999923</v>
      </c>
      <c r="K12" s="16">
        <v>9742774.1000000034</v>
      </c>
      <c r="L12" s="16">
        <v>12955819.120000012</v>
      </c>
      <c r="M12" s="16">
        <v>9348347.2399999984</v>
      </c>
      <c r="N12" s="16">
        <v>10643426.519999988</v>
      </c>
      <c r="O12" s="16">
        <v>9488772.8599999975</v>
      </c>
      <c r="P12" s="16">
        <v>9763940.6299999785</v>
      </c>
      <c r="Q12" s="16">
        <v>14564036.609999996</v>
      </c>
      <c r="R12" s="16">
        <v>11043566.310000014</v>
      </c>
    </row>
    <row r="13" spans="2:18" x14ac:dyDescent="0.25">
      <c r="B13">
        <v>4</v>
      </c>
      <c r="C13" s="15" t="s">
        <v>24</v>
      </c>
      <c r="D13" s="16">
        <v>1677250.5099999998</v>
      </c>
      <c r="E13" s="16">
        <f t="shared" si="2"/>
        <v>643307.29</v>
      </c>
      <c r="F13" s="17">
        <f t="shared" si="0"/>
        <v>0.38354872224781744</v>
      </c>
      <c r="G13" s="16">
        <v>3894</v>
      </c>
      <c r="H13" s="16">
        <v>2079.7200000000003</v>
      </c>
      <c r="I13" s="16">
        <v>5661.0300000000007</v>
      </c>
      <c r="J13" s="16">
        <v>10271</v>
      </c>
      <c r="K13" s="16">
        <v>7578.76</v>
      </c>
      <c r="L13" s="16">
        <v>1531</v>
      </c>
      <c r="M13" s="16">
        <v>58755</v>
      </c>
      <c r="N13" s="16">
        <v>22198</v>
      </c>
      <c r="O13" s="16">
        <v>176037.82</v>
      </c>
      <c r="P13" s="16">
        <v>134512.70000000001</v>
      </c>
      <c r="Q13" s="16">
        <v>201786.55</v>
      </c>
      <c r="R13" s="16">
        <v>19001.71</v>
      </c>
    </row>
    <row r="14" spans="2:18" x14ac:dyDescent="0.25">
      <c r="B14">
        <v>5</v>
      </c>
      <c r="C14" s="15" t="s">
        <v>25</v>
      </c>
      <c r="D14" s="16">
        <v>11075487.339999998</v>
      </c>
      <c r="E14" s="16">
        <f t="shared" si="2"/>
        <v>7377010.4999999972</v>
      </c>
      <c r="F14" s="17">
        <f t="shared" si="0"/>
        <v>0.66606644687835459</v>
      </c>
      <c r="G14" s="16">
        <v>167186.98999999993</v>
      </c>
      <c r="H14" s="16">
        <v>141939.83000000002</v>
      </c>
      <c r="I14" s="16">
        <v>244398.15</v>
      </c>
      <c r="J14" s="16">
        <v>203632.91</v>
      </c>
      <c r="K14" s="16">
        <v>287961.18999999994</v>
      </c>
      <c r="L14" s="16">
        <v>329412.22999999992</v>
      </c>
      <c r="M14" s="16">
        <v>580336.70999999985</v>
      </c>
      <c r="N14" s="16">
        <v>2415554.8099999991</v>
      </c>
      <c r="O14" s="16">
        <v>1280608.4100000004</v>
      </c>
      <c r="P14" s="16">
        <v>916489.60999999975</v>
      </c>
      <c r="Q14" s="16">
        <v>305362.97999999986</v>
      </c>
      <c r="R14" s="16">
        <v>504126.67999999993</v>
      </c>
    </row>
    <row r="15" spans="2:18" x14ac:dyDescent="0.25">
      <c r="B15">
        <v>8</v>
      </c>
      <c r="C15" s="15" t="s">
        <v>26</v>
      </c>
      <c r="D15" s="16">
        <v>62495259.269999988</v>
      </c>
      <c r="E15" s="16">
        <f t="shared" si="2"/>
        <v>52501696.48999998</v>
      </c>
      <c r="F15" s="17">
        <f t="shared" si="0"/>
        <v>0.84009086614354944</v>
      </c>
      <c r="G15" s="16">
        <v>4111606.719999996</v>
      </c>
      <c r="H15" s="16">
        <v>3127062.1399999941</v>
      </c>
      <c r="I15" s="16">
        <v>-98185.289999999048</v>
      </c>
      <c r="J15" s="16">
        <v>3012139.6199999959</v>
      </c>
      <c r="K15" s="16">
        <v>3768398.1799999918</v>
      </c>
      <c r="L15" s="16">
        <v>5095344.2399999974</v>
      </c>
      <c r="M15" s="16">
        <v>1877114.4599999983</v>
      </c>
      <c r="N15" s="16">
        <v>5364538.0500000073</v>
      </c>
      <c r="O15" s="16">
        <v>6999491.290000001</v>
      </c>
      <c r="P15" s="16">
        <v>1689321.35</v>
      </c>
      <c r="Q15" s="16">
        <v>6320832.2200000016</v>
      </c>
      <c r="R15" s="16">
        <v>11234033.51</v>
      </c>
    </row>
    <row r="16" spans="2:18" x14ac:dyDescent="0.25">
      <c r="B16">
        <v>6</v>
      </c>
      <c r="C16" s="15" t="s">
        <v>27</v>
      </c>
      <c r="D16" s="16">
        <v>31113752.460000001</v>
      </c>
      <c r="E16" s="16">
        <f t="shared" si="2"/>
        <v>24657379.629999995</v>
      </c>
      <c r="F16" s="18">
        <f t="shared" si="0"/>
        <v>0.79249134805259025</v>
      </c>
      <c r="G16" s="16">
        <v>1849118.8300000003</v>
      </c>
      <c r="H16" s="16">
        <v>1608414.0999999994</v>
      </c>
      <c r="I16" s="16">
        <v>1703517.3099999994</v>
      </c>
      <c r="J16" s="16">
        <v>1820153.6799999992</v>
      </c>
      <c r="K16" s="16">
        <v>3030910.5099999993</v>
      </c>
      <c r="L16" s="16">
        <v>2264824.8100000015</v>
      </c>
      <c r="M16" s="16">
        <v>2414400.419999999</v>
      </c>
      <c r="N16" s="16">
        <v>2152595.4699999993</v>
      </c>
      <c r="O16" s="16">
        <v>1866218.2500000002</v>
      </c>
      <c r="P16" s="16">
        <v>1810261.6600000004</v>
      </c>
      <c r="Q16" s="16">
        <v>2037336.7300000014</v>
      </c>
      <c r="R16" s="16">
        <v>2099627.86</v>
      </c>
    </row>
    <row r="17" spans="2:18" x14ac:dyDescent="0.25">
      <c r="B17">
        <v>7</v>
      </c>
      <c r="C17" s="15" t="s">
        <v>28</v>
      </c>
      <c r="D17" s="16">
        <v>8501200.6400000006</v>
      </c>
      <c r="E17" s="16">
        <f t="shared" si="2"/>
        <v>4927957.58</v>
      </c>
      <c r="F17" s="17">
        <f t="shared" si="0"/>
        <v>0.57967783477699453</v>
      </c>
      <c r="G17" s="16">
        <v>474437.56000000011</v>
      </c>
      <c r="H17" s="16">
        <v>201919.27000000002</v>
      </c>
      <c r="I17" s="16">
        <v>319146.04999999993</v>
      </c>
      <c r="J17" s="16">
        <v>417514.61999999988</v>
      </c>
      <c r="K17" s="16">
        <v>314350.17000000004</v>
      </c>
      <c r="L17" s="16">
        <v>351161.24999999994</v>
      </c>
      <c r="M17" s="16">
        <v>1717269.4300000002</v>
      </c>
      <c r="N17" s="16">
        <v>317621.89</v>
      </c>
      <c r="O17" s="16">
        <v>123524.95000000003</v>
      </c>
      <c r="P17" s="16">
        <v>140657.62000000002</v>
      </c>
      <c r="Q17" s="16">
        <v>128525.59000000004</v>
      </c>
      <c r="R17" s="16">
        <v>421829.18</v>
      </c>
    </row>
    <row r="18" spans="2:18" x14ac:dyDescent="0.25">
      <c r="B18">
        <v>12</v>
      </c>
      <c r="C18" s="12" t="s">
        <v>29</v>
      </c>
      <c r="D18" s="16">
        <v>105068557.56000003</v>
      </c>
      <c r="E18" s="16">
        <v>203893403.29000002</v>
      </c>
      <c r="F18" s="17">
        <f t="shared" si="0"/>
        <v>1.9405748782033623</v>
      </c>
      <c r="G18" s="16">
        <v>38684517.140000001</v>
      </c>
      <c r="H18" s="16">
        <v>3503277.9800000023</v>
      </c>
      <c r="I18" s="16">
        <v>15810340.880000001</v>
      </c>
      <c r="J18" s="16">
        <v>8226261.9299999988</v>
      </c>
      <c r="K18" s="16">
        <v>-14654688.16</v>
      </c>
      <c r="L18" s="16">
        <v>5774614.849999994</v>
      </c>
      <c r="M18" s="16">
        <v>7559612.4899999965</v>
      </c>
      <c r="N18" s="16">
        <v>-2651101.0200000009</v>
      </c>
      <c r="O18" s="16">
        <v>9933590.1399999931</v>
      </c>
      <c r="P18" s="16">
        <v>7961797.2699999986</v>
      </c>
      <c r="Q18" s="16">
        <v>-1364041.4799999995</v>
      </c>
      <c r="R18" s="16">
        <v>125109221.27000001</v>
      </c>
    </row>
    <row r="19" spans="2:18" x14ac:dyDescent="0.25">
      <c r="B19">
        <v>10</v>
      </c>
      <c r="C19" s="15" t="s">
        <v>30</v>
      </c>
      <c r="D19" s="16">
        <v>6572513</v>
      </c>
      <c r="E19" s="16">
        <f t="shared" si="2"/>
        <v>5605648.6000000006</v>
      </c>
      <c r="F19" s="17">
        <v>1</v>
      </c>
      <c r="G19" s="16">
        <v>222632.27</v>
      </c>
      <c r="H19" s="16">
        <v>1862392.78</v>
      </c>
      <c r="I19" s="16">
        <v>1194489.53</v>
      </c>
      <c r="J19" s="16">
        <v>1735027.03</v>
      </c>
      <c r="K19" s="16">
        <v>575641.49</v>
      </c>
      <c r="L19" s="16">
        <v>1004.06</v>
      </c>
      <c r="M19" s="16">
        <v>380.89</v>
      </c>
      <c r="N19" s="16">
        <v>7.58</v>
      </c>
      <c r="O19" s="16">
        <v>12484.33</v>
      </c>
      <c r="P19" s="16">
        <v>482.23</v>
      </c>
      <c r="Q19" s="16">
        <v>435.01</v>
      </c>
      <c r="R19" s="16">
        <v>671.4</v>
      </c>
    </row>
    <row r="20" spans="2:18" x14ac:dyDescent="0.25">
      <c r="C20" s="9" t="s">
        <v>31</v>
      </c>
      <c r="D20" s="10">
        <f>SUM(D21:D25)</f>
        <v>929536256.44999981</v>
      </c>
      <c r="E20" s="10">
        <f>SUM(E21:E25)</f>
        <v>956882506.14999998</v>
      </c>
      <c r="F20" s="11">
        <f t="shared" ref="F20:F24" si="3">+E20/D20</f>
        <v>1.0294192394435893</v>
      </c>
      <c r="G20" s="10">
        <f t="shared" ref="G20:R20" si="4">SUM(G21:G25)</f>
        <v>126289107.60000001</v>
      </c>
      <c r="H20" s="10">
        <f t="shared" si="4"/>
        <v>110795904.97000001</v>
      </c>
      <c r="I20" s="10">
        <f t="shared" si="4"/>
        <v>120437783.84999999</v>
      </c>
      <c r="J20" s="10">
        <f t="shared" si="4"/>
        <v>112841282.10000001</v>
      </c>
      <c r="K20" s="10">
        <f t="shared" si="4"/>
        <v>56803313.690000005</v>
      </c>
      <c r="L20" s="10">
        <f t="shared" si="4"/>
        <v>60388990.68</v>
      </c>
      <c r="M20" s="10">
        <f t="shared" si="4"/>
        <v>61452929.459999993</v>
      </c>
      <c r="N20" s="10">
        <f t="shared" si="4"/>
        <v>45899316.540000007</v>
      </c>
      <c r="O20" s="10">
        <f t="shared" si="4"/>
        <v>60739079.960000001</v>
      </c>
      <c r="P20" s="10">
        <f t="shared" si="4"/>
        <v>61177888.060000002</v>
      </c>
      <c r="Q20" s="10">
        <f t="shared" si="4"/>
        <v>59197174.990000002</v>
      </c>
      <c r="R20" s="10">
        <f t="shared" si="4"/>
        <v>80859734.25</v>
      </c>
    </row>
    <row r="21" spans="2:18" x14ac:dyDescent="0.25">
      <c r="B21">
        <v>14</v>
      </c>
      <c r="C21" s="19" t="s">
        <v>32</v>
      </c>
      <c r="D21" s="16">
        <v>1026102.31</v>
      </c>
      <c r="E21" s="16">
        <f t="shared" si="2"/>
        <v>1338032.73</v>
      </c>
      <c r="F21" s="17">
        <f t="shared" si="3"/>
        <v>1.3039954368682787</v>
      </c>
      <c r="G21" s="16">
        <v>93458.25</v>
      </c>
      <c r="H21" s="16">
        <v>65430.54</v>
      </c>
      <c r="I21" s="16">
        <v>70974.86</v>
      </c>
      <c r="J21" s="16">
        <v>86654.29</v>
      </c>
      <c r="K21" s="16">
        <v>90820.78</v>
      </c>
      <c r="L21" s="16">
        <v>97999.05</v>
      </c>
      <c r="M21" s="16">
        <v>93221.89</v>
      </c>
      <c r="N21" s="16">
        <v>104302.08</v>
      </c>
      <c r="O21" s="16">
        <v>163957.41</v>
      </c>
      <c r="P21" s="16">
        <v>198821.01</v>
      </c>
      <c r="Q21" s="16">
        <v>127139.73</v>
      </c>
      <c r="R21" s="16">
        <v>145252.84</v>
      </c>
    </row>
    <row r="22" spans="2:18" x14ac:dyDescent="0.25">
      <c r="B22">
        <v>15</v>
      </c>
      <c r="C22" s="19" t="s">
        <v>33</v>
      </c>
      <c r="D22" s="16">
        <v>913819758.05999994</v>
      </c>
      <c r="E22" s="16">
        <f t="shared" si="2"/>
        <v>922917464.12999988</v>
      </c>
      <c r="F22" s="17">
        <f t="shared" si="3"/>
        <v>1.0099556898280619</v>
      </c>
      <c r="G22" s="16">
        <v>124410857.29000001</v>
      </c>
      <c r="H22" s="16">
        <v>109247186.45</v>
      </c>
      <c r="I22" s="16">
        <v>118556355.11</v>
      </c>
      <c r="J22" s="16">
        <v>111454350.79000001</v>
      </c>
      <c r="K22" s="16">
        <v>55274183.390000001</v>
      </c>
      <c r="L22" s="16">
        <v>59316034.18</v>
      </c>
      <c r="M22" s="16">
        <v>60366410.549999997</v>
      </c>
      <c r="N22" s="16">
        <v>44636206.990000002</v>
      </c>
      <c r="O22" s="16">
        <v>59791828.560000002</v>
      </c>
      <c r="P22" s="16">
        <v>60310184.93</v>
      </c>
      <c r="Q22" s="16">
        <v>58437826.630000003</v>
      </c>
      <c r="R22" s="16">
        <v>61116039.259999998</v>
      </c>
    </row>
    <row r="23" spans="2:18" x14ac:dyDescent="0.25">
      <c r="B23">
        <v>17</v>
      </c>
      <c r="C23" s="19" t="s">
        <v>34</v>
      </c>
      <c r="D23" s="16">
        <v>13927710.42</v>
      </c>
      <c r="E23" s="16">
        <f t="shared" si="2"/>
        <v>15101445.729999999</v>
      </c>
      <c r="F23" s="17">
        <f t="shared" si="3"/>
        <v>1.084273385546165</v>
      </c>
      <c r="G23" s="16">
        <v>1712217.93</v>
      </c>
      <c r="H23" s="16">
        <v>1415606.87</v>
      </c>
      <c r="I23" s="16">
        <v>1767594.06</v>
      </c>
      <c r="J23" s="16">
        <v>1242103.05</v>
      </c>
      <c r="K23" s="16">
        <v>1371955.35</v>
      </c>
      <c r="L23" s="16">
        <v>910820.1</v>
      </c>
      <c r="M23" s="16">
        <v>920177.61</v>
      </c>
      <c r="N23" s="16">
        <v>872361.02</v>
      </c>
      <c r="O23" s="16">
        <v>705571</v>
      </c>
      <c r="P23" s="16">
        <v>557879.17000000004</v>
      </c>
      <c r="Q23" s="16">
        <v>550661.63</v>
      </c>
      <c r="R23" s="16">
        <v>3074497.94</v>
      </c>
    </row>
    <row r="24" spans="2:18" x14ac:dyDescent="0.25">
      <c r="B24">
        <v>16</v>
      </c>
      <c r="C24" s="19" t="s">
        <v>35</v>
      </c>
      <c r="D24" s="16">
        <v>762685.66</v>
      </c>
      <c r="E24" s="16">
        <f t="shared" si="2"/>
        <v>1198919.48</v>
      </c>
      <c r="F24" s="17">
        <f t="shared" si="3"/>
        <v>1.5719706595768432</v>
      </c>
      <c r="G24" s="16">
        <v>72574.13</v>
      </c>
      <c r="H24" s="16">
        <v>67681.11</v>
      </c>
      <c r="I24" s="16">
        <v>42859.82</v>
      </c>
      <c r="J24" s="16">
        <v>58173.97</v>
      </c>
      <c r="K24" s="16">
        <v>66354.17</v>
      </c>
      <c r="L24" s="16">
        <v>64137.35</v>
      </c>
      <c r="M24" s="16">
        <v>73119.41</v>
      </c>
      <c r="N24" s="16">
        <v>286446.45</v>
      </c>
      <c r="O24" s="16">
        <v>77722.990000000005</v>
      </c>
      <c r="P24" s="16">
        <v>111002.95</v>
      </c>
      <c r="Q24" s="16">
        <v>81547</v>
      </c>
      <c r="R24" s="16">
        <v>197300.13</v>
      </c>
    </row>
    <row r="25" spans="2:18" x14ac:dyDescent="0.25">
      <c r="B25">
        <v>18</v>
      </c>
      <c r="C25" s="19" t="s">
        <v>38</v>
      </c>
      <c r="D25" s="16">
        <v>0</v>
      </c>
      <c r="E25" s="16">
        <f t="shared" si="2"/>
        <v>16326644.08</v>
      </c>
      <c r="F25" s="17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16326644.08</v>
      </c>
    </row>
    <row r="26" spans="2:18" x14ac:dyDescent="0.25">
      <c r="D26" s="13"/>
      <c r="E26" s="13"/>
    </row>
    <row r="28" spans="2:18" x14ac:dyDescent="0.25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</sheetData>
  <mergeCells count="9">
    <mergeCell ref="O5:R5"/>
    <mergeCell ref="O6:R6"/>
    <mergeCell ref="C7:C8"/>
    <mergeCell ref="D7:D8"/>
    <mergeCell ref="E7:E8"/>
    <mergeCell ref="F7:F8"/>
    <mergeCell ref="G7:R7"/>
    <mergeCell ref="O2:R2"/>
    <mergeCell ref="N3:R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 NS Rodrigo (NAV BRASIL)</dc:creator>
  <cp:lastModifiedBy>CV NS Rodrigo (NAV BRASIL)</cp:lastModifiedBy>
  <dcterms:created xsi:type="dcterms:W3CDTF">2025-06-25T20:07:00Z</dcterms:created>
  <dcterms:modified xsi:type="dcterms:W3CDTF">2025-06-25T20:09:00Z</dcterms:modified>
</cp:coreProperties>
</file>