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13_ncr:1_{C34D4463-45A0-4F7D-B4AB-0EA5AA477104}" xr6:coauthVersionLast="47" xr6:coauthVersionMax="47" xr10:uidLastSave="{00000000-0000-0000-0000-000000000000}"/>
  <bookViews>
    <workbookView xWindow="-120" yWindow="-120" windowWidth="29040" windowHeight="15840" xr2:uid="{401D95F4-8D4D-4C0C-BDAF-BDEE3855990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F22" i="1"/>
  <c r="E22" i="1"/>
  <c r="E21" i="1"/>
  <c r="F21" i="1" s="1"/>
  <c r="R20" i="1"/>
  <c r="Q20" i="1"/>
  <c r="P20" i="1"/>
  <c r="O20" i="1"/>
  <c r="N20" i="1"/>
  <c r="M20" i="1"/>
  <c r="L20" i="1"/>
  <c r="K20" i="1"/>
  <c r="J20" i="1"/>
  <c r="I20" i="1"/>
  <c r="H20" i="1"/>
  <c r="G20" i="1"/>
  <c r="D20" i="1"/>
  <c r="E19" i="1"/>
  <c r="F18" i="1"/>
  <c r="E17" i="1"/>
  <c r="F17" i="1" s="1"/>
  <c r="E16" i="1"/>
  <c r="F16" i="1" s="1"/>
  <c r="F15" i="1"/>
  <c r="E15" i="1"/>
  <c r="E14" i="1"/>
  <c r="F14" i="1" s="1"/>
  <c r="E13" i="1"/>
  <c r="F13" i="1" s="1"/>
  <c r="F12" i="1"/>
  <c r="E12" i="1"/>
  <c r="E11" i="1"/>
  <c r="F11" i="1" s="1"/>
  <c r="E10" i="1"/>
  <c r="F10" i="1" s="1"/>
  <c r="R9" i="1"/>
  <c r="Q9" i="1"/>
  <c r="P9" i="1"/>
  <c r="O9" i="1"/>
  <c r="N9" i="1"/>
  <c r="M9" i="1"/>
  <c r="L9" i="1"/>
  <c r="K9" i="1"/>
  <c r="J9" i="1"/>
  <c r="I9" i="1"/>
  <c r="H9" i="1"/>
  <c r="G9" i="1"/>
  <c r="E9" i="1" s="1"/>
  <c r="F9" i="1" s="1"/>
  <c r="D9" i="1"/>
  <c r="E20" i="1" l="1"/>
  <c r="F20" i="1" s="1"/>
</calcChain>
</file>

<file path=xl/sharedStrings.xml><?xml version="1.0" encoding="utf-8"?>
<sst xmlns="http://schemas.openxmlformats.org/spreadsheetml/2006/main" count="38" uniqueCount="38">
  <si>
    <t>Diretoria de Administração - DA</t>
  </si>
  <si>
    <t>R$</t>
  </si>
  <si>
    <t>Descrição</t>
  </si>
  <si>
    <t>Dotação</t>
  </si>
  <si>
    <t>Real. Total</t>
  </si>
  <si>
    <t>%Exec.</t>
  </si>
  <si>
    <t>Valores Mensais</t>
  </si>
  <si>
    <t>Real. Jan</t>
  </si>
  <si>
    <t>Real. Fev</t>
  </si>
  <si>
    <t>Real. Mar</t>
  </si>
  <si>
    <t>Real. Abr</t>
  </si>
  <si>
    <t>Real. Mai</t>
  </si>
  <si>
    <t>Real Jun</t>
  </si>
  <si>
    <t>Real. Jul</t>
  </si>
  <si>
    <t>Real. Ago</t>
  </si>
  <si>
    <t>Real. Set</t>
  </si>
  <si>
    <t>Real. Out</t>
  </si>
  <si>
    <t>Real. Nov</t>
  </si>
  <si>
    <t>Real. Dez</t>
  </si>
  <si>
    <t>Código</t>
  </si>
  <si>
    <t>Despesa</t>
  </si>
  <si>
    <t xml:space="preserve">Salários </t>
  </si>
  <si>
    <t>Benefícios</t>
  </si>
  <si>
    <t>Encargos</t>
  </si>
  <si>
    <t>Formação Profissional</t>
  </si>
  <si>
    <t>Materiais de Consumo</t>
  </si>
  <si>
    <t xml:space="preserve">Serviços de Terceiros - Despesas Gerais </t>
  </si>
  <si>
    <t>Serviços de Terceiros - Serviços Contratados</t>
  </si>
  <si>
    <t>Utilidades e Serviços Públicos</t>
  </si>
  <si>
    <t>Tributos</t>
  </si>
  <si>
    <t>Receita</t>
  </si>
  <si>
    <t>Comerciais</t>
  </si>
  <si>
    <t>Navegação Aérea</t>
  </si>
  <si>
    <t>Receitas Financeiras</t>
  </si>
  <si>
    <t xml:space="preserve">Receitas Eventuais </t>
  </si>
  <si>
    <t xml:space="preserve"> Acompanhamento Execução Orçamentária - 2024</t>
  </si>
  <si>
    <t>Referência: Janeiro - Dezembro de 2024</t>
  </si>
  <si>
    <t xml:space="preserve">Despesas Financeiras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</si>
</sst>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9" fontId="3" fillId="3" borderId="1" xfId="2" applyFont="1" applyFill="1" applyBorder="1"/>
    <xf numFmtId="0" fontId="6" fillId="0" borderId="1" xfId="0" applyFont="1" applyBorder="1" applyAlignment="1">
      <alignment horizontal="left" vertical="top" indent="1"/>
    </xf>
    <xf numFmtId="165" fontId="6" fillId="0" borderId="1" xfId="1" applyNumberFormat="1" applyFont="1" applyBorder="1"/>
    <xf numFmtId="9" fontId="6" fillId="0" borderId="1" xfId="2" applyFont="1" applyBorder="1"/>
    <xf numFmtId="0" fontId="6" fillId="0" borderId="1" xfId="0" applyFont="1" applyBorder="1" applyAlignment="1">
      <alignment horizontal="left" indent="1"/>
    </xf>
    <xf numFmtId="165" fontId="0" fillId="0" borderId="0" xfId="0" applyNumberFormat="1"/>
    <xf numFmtId="0" fontId="2" fillId="0" borderId="2" xfId="0" applyFont="1" applyBorder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2</xdr:col>
      <xdr:colOff>1409700</xdr:colOff>
      <xdr:row>4</xdr:row>
      <xdr:rowOff>158625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0AA3E5DF-9CE7-4A64-A6C1-18EE67C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1362075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D512-C0AE-4E57-A622-6E53A7E3F863}">
  <dimension ref="B2:S29"/>
  <sheetViews>
    <sheetView tabSelected="1" workbookViewId="0">
      <selection sqref="A1:XFD1048576"/>
    </sheetView>
  </sheetViews>
  <sheetFormatPr defaultRowHeight="15" x14ac:dyDescent="0.25"/>
  <cols>
    <col min="2" max="2" width="0" hidden="1" customWidth="1"/>
    <col min="3" max="3" width="41.85546875" bestFit="1" customWidth="1"/>
    <col min="4" max="5" width="12.5703125" bestFit="1" customWidth="1"/>
    <col min="6" max="6" width="7.5703125" bestFit="1" customWidth="1"/>
    <col min="7" max="17" width="11.5703125" bestFit="1" customWidth="1"/>
    <col min="18" max="18" width="12.5703125" bestFit="1" customWidth="1"/>
  </cols>
  <sheetData>
    <row r="2" spans="2:19" x14ac:dyDescent="0.25">
      <c r="O2" s="1" t="s">
        <v>0</v>
      </c>
      <c r="P2" s="1"/>
      <c r="Q2" s="1"/>
      <c r="R2" s="1"/>
    </row>
    <row r="3" spans="2:19" x14ac:dyDescent="0.25">
      <c r="N3" s="2" t="s">
        <v>35</v>
      </c>
      <c r="O3" s="2"/>
      <c r="P3" s="2"/>
      <c r="Q3" s="2"/>
      <c r="R3" s="2"/>
      <c r="S3" s="5"/>
    </row>
    <row r="4" spans="2:19" x14ac:dyDescent="0.25">
      <c r="O4" s="3"/>
      <c r="P4" s="3"/>
      <c r="Q4" s="3"/>
      <c r="R4" s="3"/>
    </row>
    <row r="5" spans="2:19" x14ac:dyDescent="0.25">
      <c r="O5" s="4" t="s">
        <v>36</v>
      </c>
      <c r="P5" s="4"/>
      <c r="Q5" s="4"/>
      <c r="R5" s="4"/>
    </row>
    <row r="6" spans="2:19" x14ac:dyDescent="0.25">
      <c r="O6" s="18" t="s">
        <v>1</v>
      </c>
      <c r="P6" s="18"/>
      <c r="Q6" s="18"/>
      <c r="R6" s="18"/>
    </row>
    <row r="7" spans="2:19" x14ac:dyDescent="0.25">
      <c r="C7" s="6" t="s">
        <v>2</v>
      </c>
      <c r="D7" s="7" t="s">
        <v>3</v>
      </c>
      <c r="E7" s="7" t="s">
        <v>4</v>
      </c>
      <c r="F7" s="7" t="s">
        <v>5</v>
      </c>
      <c r="G7" s="8" t="s">
        <v>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2:19" x14ac:dyDescent="0.25">
      <c r="C8" s="6"/>
      <c r="D8" s="7"/>
      <c r="E8" s="7"/>
      <c r="F8" s="7"/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</row>
    <row r="9" spans="2:19" x14ac:dyDescent="0.25">
      <c r="B9" t="s">
        <v>19</v>
      </c>
      <c r="C9" s="10" t="s">
        <v>20</v>
      </c>
      <c r="D9" s="11">
        <f>SUM(D10:D19)</f>
        <v>706821825.3499999</v>
      </c>
      <c r="E9" s="11">
        <f>SUM(G9:R9)</f>
        <v>669815115.6500001</v>
      </c>
      <c r="F9" s="12">
        <f>+E9/D9</f>
        <v>0.94764351018493942</v>
      </c>
      <c r="G9" s="11">
        <f t="shared" ref="G9:R9" si="0">SUM(G10:G19)</f>
        <v>52761699.979999989</v>
      </c>
      <c r="H9" s="11">
        <f t="shared" si="0"/>
        <v>38311377.500000015</v>
      </c>
      <c r="I9" s="11">
        <f t="shared" si="0"/>
        <v>48440861.280000016</v>
      </c>
      <c r="J9" s="11">
        <f t="shared" si="0"/>
        <v>49098324.340000011</v>
      </c>
      <c r="K9" s="11">
        <f t="shared" si="0"/>
        <v>47006127.780000009</v>
      </c>
      <c r="L9" s="11">
        <f t="shared" si="0"/>
        <v>55091400.829999983</v>
      </c>
      <c r="M9" s="11">
        <f t="shared" si="0"/>
        <v>48246477.290000007</v>
      </c>
      <c r="N9" s="11">
        <f t="shared" si="0"/>
        <v>47630936.040000021</v>
      </c>
      <c r="O9" s="11">
        <f t="shared" si="0"/>
        <v>46474866.890000023</v>
      </c>
      <c r="P9" s="11">
        <f t="shared" si="0"/>
        <v>46511135.539999992</v>
      </c>
      <c r="Q9" s="11">
        <f t="shared" si="0"/>
        <v>46445508.249999978</v>
      </c>
      <c r="R9" s="11">
        <f t="shared" si="0"/>
        <v>143796399.93000001</v>
      </c>
    </row>
    <row r="10" spans="2:19" x14ac:dyDescent="0.25">
      <c r="B10">
        <v>1</v>
      </c>
      <c r="C10" s="13" t="s">
        <v>21</v>
      </c>
      <c r="D10" s="14">
        <v>206940479.42999968</v>
      </c>
      <c r="E10" s="14">
        <f>SUM(G10:R10)</f>
        <v>195501916.22000009</v>
      </c>
      <c r="F10" s="15">
        <f>+E10/D10</f>
        <v>0.94472534691373011</v>
      </c>
      <c r="G10" s="14">
        <v>15138187.330000004</v>
      </c>
      <c r="H10" s="14">
        <v>15478757.220000016</v>
      </c>
      <c r="I10" s="14">
        <v>15620397.490000011</v>
      </c>
      <c r="J10" s="14">
        <v>15836445.140000027</v>
      </c>
      <c r="K10" s="14">
        <v>18612986.979999997</v>
      </c>
      <c r="L10" s="14">
        <v>16732681.549999999</v>
      </c>
      <c r="M10" s="14">
        <v>15107641.910000011</v>
      </c>
      <c r="N10" s="14">
        <v>16299373.100000013</v>
      </c>
      <c r="O10" s="14">
        <v>16460613.160000008</v>
      </c>
      <c r="P10" s="14">
        <v>16638593.549999999</v>
      </c>
      <c r="Q10" s="14">
        <v>16578757.160000006</v>
      </c>
      <c r="R10" s="14">
        <v>16997481.629999995</v>
      </c>
    </row>
    <row r="11" spans="2:19" x14ac:dyDescent="0.25">
      <c r="B11">
        <v>3</v>
      </c>
      <c r="C11" s="13" t="s">
        <v>22</v>
      </c>
      <c r="D11" s="14">
        <v>69591122.920000002</v>
      </c>
      <c r="E11" s="14">
        <f t="shared" ref="E11:E19" si="1">SUM(G11:R11)</f>
        <v>61950705.230000019</v>
      </c>
      <c r="F11" s="15">
        <f t="shared" ref="F11:F24" si="2">+E11/D11</f>
        <v>0.89020988066562468</v>
      </c>
      <c r="G11" s="14">
        <v>4842341.0400000019</v>
      </c>
      <c r="H11" s="14">
        <v>4820628.8599999966</v>
      </c>
      <c r="I11" s="14">
        <v>4857080.4200000009</v>
      </c>
      <c r="J11" s="14">
        <v>4872804.4300000044</v>
      </c>
      <c r="K11" s="14">
        <v>4813403.1700000018</v>
      </c>
      <c r="L11" s="14">
        <v>5016557.6500000032</v>
      </c>
      <c r="M11" s="14">
        <v>5072649.740000003</v>
      </c>
      <c r="N11" s="14">
        <v>4996197.3199999975</v>
      </c>
      <c r="O11" s="14">
        <v>4815988.7800000068</v>
      </c>
      <c r="P11" s="14">
        <v>5052083.7499999991</v>
      </c>
      <c r="Q11" s="14">
        <v>5113332.540000001</v>
      </c>
      <c r="R11" s="14">
        <v>7677637.5300000031</v>
      </c>
    </row>
    <row r="12" spans="2:19" x14ac:dyDescent="0.25">
      <c r="B12">
        <v>2</v>
      </c>
      <c r="C12" s="13" t="s">
        <v>23</v>
      </c>
      <c r="D12" s="14">
        <v>143367970.96000022</v>
      </c>
      <c r="E12" s="14">
        <f t="shared" si="1"/>
        <v>123258481.29999995</v>
      </c>
      <c r="F12" s="15">
        <f t="shared" si="2"/>
        <v>0.85973513103836263</v>
      </c>
      <c r="G12" s="14">
        <v>9383017.319999991</v>
      </c>
      <c r="H12" s="14">
        <v>10131639.690000003</v>
      </c>
      <c r="I12" s="14">
        <v>9413945.6200000122</v>
      </c>
      <c r="J12" s="14">
        <v>9845029.7099999823</v>
      </c>
      <c r="K12" s="14">
        <v>12580726.020000022</v>
      </c>
      <c r="L12" s="14">
        <v>11020170.249999976</v>
      </c>
      <c r="M12" s="14">
        <v>7489819.6999999955</v>
      </c>
      <c r="N12" s="14">
        <v>10898190.560000002</v>
      </c>
      <c r="O12" s="14">
        <v>9959085.0999999996</v>
      </c>
      <c r="P12" s="14">
        <v>11549095.860000001</v>
      </c>
      <c r="Q12" s="14">
        <v>10847585.409999972</v>
      </c>
      <c r="R12" s="14">
        <v>10140176.060000001</v>
      </c>
    </row>
    <row r="13" spans="2:19" x14ac:dyDescent="0.25">
      <c r="B13">
        <v>4</v>
      </c>
      <c r="C13" s="13" t="s">
        <v>24</v>
      </c>
      <c r="D13" s="14">
        <v>2500000.3699999982</v>
      </c>
      <c r="E13" s="14">
        <f t="shared" si="1"/>
        <v>1130021.8600000001</v>
      </c>
      <c r="F13" s="15">
        <f t="shared" si="2"/>
        <v>0.45200867710271614</v>
      </c>
      <c r="G13" s="14">
        <v>10433.450000000001</v>
      </c>
      <c r="H13" s="14">
        <v>38693.509999999995</v>
      </c>
      <c r="I13" s="14">
        <v>80003.5</v>
      </c>
      <c r="J13" s="14">
        <v>96136.290000000008</v>
      </c>
      <c r="K13" s="14">
        <v>203169.16</v>
      </c>
      <c r="L13" s="14">
        <v>145418.22</v>
      </c>
      <c r="M13" s="14">
        <v>37932.699999999997</v>
      </c>
      <c r="N13" s="14">
        <v>83859.509999999995</v>
      </c>
      <c r="O13" s="14">
        <v>246984.5</v>
      </c>
      <c r="P13" s="14">
        <v>86618.66</v>
      </c>
      <c r="Q13" s="14">
        <v>69608.600000000006</v>
      </c>
      <c r="R13" s="14">
        <v>31163.759999999998</v>
      </c>
    </row>
    <row r="14" spans="2:19" x14ac:dyDescent="0.25">
      <c r="B14">
        <v>5</v>
      </c>
      <c r="C14" s="13" t="s">
        <v>25</v>
      </c>
      <c r="D14" s="14">
        <v>9002526.4100000076</v>
      </c>
      <c r="E14" s="14">
        <f t="shared" si="1"/>
        <v>6848097.8600000013</v>
      </c>
      <c r="F14" s="15">
        <f t="shared" si="2"/>
        <v>0.76068622830066157</v>
      </c>
      <c r="G14" s="14">
        <v>113822.98999999999</v>
      </c>
      <c r="H14" s="14">
        <v>142901.90000000002</v>
      </c>
      <c r="I14" s="14">
        <v>265304.25</v>
      </c>
      <c r="J14" s="14">
        <v>2657435.1300000013</v>
      </c>
      <c r="K14" s="14">
        <v>781144.26</v>
      </c>
      <c r="L14" s="14">
        <v>948183.66999999981</v>
      </c>
      <c r="M14" s="14">
        <v>724177.3000000004</v>
      </c>
      <c r="N14" s="14">
        <v>367129.29</v>
      </c>
      <c r="O14" s="14">
        <v>114959.13999999998</v>
      </c>
      <c r="P14" s="14">
        <v>197776.03000000006</v>
      </c>
      <c r="Q14" s="14">
        <v>287676.50999999995</v>
      </c>
      <c r="R14" s="14">
        <v>247587.39</v>
      </c>
    </row>
    <row r="15" spans="2:19" x14ac:dyDescent="0.25">
      <c r="B15">
        <v>8</v>
      </c>
      <c r="C15" s="13" t="s">
        <v>26</v>
      </c>
      <c r="D15" s="14">
        <v>57155026.029999986</v>
      </c>
      <c r="E15" s="14">
        <f t="shared" si="1"/>
        <v>61121317.180000007</v>
      </c>
      <c r="F15" s="15">
        <f t="shared" si="2"/>
        <v>1.0693953170088342</v>
      </c>
      <c r="G15" s="14">
        <v>5831691.4399999976</v>
      </c>
      <c r="H15" s="14">
        <v>1834740.219999999</v>
      </c>
      <c r="I15" s="14">
        <v>6128682.3199999994</v>
      </c>
      <c r="J15" s="14">
        <v>10084694.010000009</v>
      </c>
      <c r="K15" s="14">
        <v>3164831.4000000004</v>
      </c>
      <c r="L15" s="14">
        <v>7303035.4100000057</v>
      </c>
      <c r="M15" s="14">
        <v>7476384.4599999972</v>
      </c>
      <c r="N15" s="14">
        <v>3931355.0100000002</v>
      </c>
      <c r="O15" s="14">
        <v>3637221.6299999994</v>
      </c>
      <c r="P15" s="14">
        <v>3822989.5099999979</v>
      </c>
      <c r="Q15" s="14">
        <v>3811320.4900000039</v>
      </c>
      <c r="R15" s="14">
        <v>4094371.2800000003</v>
      </c>
    </row>
    <row r="16" spans="2:19" x14ac:dyDescent="0.25">
      <c r="B16">
        <v>6</v>
      </c>
      <c r="C16" s="13" t="s">
        <v>27</v>
      </c>
      <c r="D16" s="14">
        <v>47202742.37999998</v>
      </c>
      <c r="E16" s="14">
        <f t="shared" si="1"/>
        <v>37610808.299999982</v>
      </c>
      <c r="F16" s="15">
        <f t="shared" si="2"/>
        <v>0.7967928642200216</v>
      </c>
      <c r="G16" s="14">
        <v>2069443.2500000002</v>
      </c>
      <c r="H16" s="14">
        <v>1892430.67</v>
      </c>
      <c r="I16" s="14">
        <v>2271607.5199999996</v>
      </c>
      <c r="J16" s="14">
        <v>2954924.4099999992</v>
      </c>
      <c r="K16" s="14">
        <v>3028121.8299999991</v>
      </c>
      <c r="L16" s="14">
        <v>2115487.1300000008</v>
      </c>
      <c r="M16" s="14">
        <v>2977548</v>
      </c>
      <c r="N16" s="14">
        <v>2671623.5399999977</v>
      </c>
      <c r="O16" s="14">
        <v>3149401.3600000003</v>
      </c>
      <c r="P16" s="14">
        <v>4191052.8999999962</v>
      </c>
      <c r="Q16" s="14">
        <v>4721605.6399999969</v>
      </c>
      <c r="R16" s="14">
        <v>5567562.0499999942</v>
      </c>
    </row>
    <row r="17" spans="2:18" x14ac:dyDescent="0.25">
      <c r="B17">
        <v>7</v>
      </c>
      <c r="C17" s="13" t="s">
        <v>28</v>
      </c>
      <c r="D17" s="14">
        <v>7883971.9900000021</v>
      </c>
      <c r="E17" s="14">
        <f t="shared" si="1"/>
        <v>3926201.9299999997</v>
      </c>
      <c r="F17" s="15">
        <f t="shared" si="2"/>
        <v>0.49799795521597212</v>
      </c>
      <c r="G17" s="14">
        <v>520771.92</v>
      </c>
      <c r="H17" s="14">
        <v>261931.68999999992</v>
      </c>
      <c r="I17" s="14">
        <v>236700.97999999995</v>
      </c>
      <c r="J17" s="14">
        <v>367547.45</v>
      </c>
      <c r="K17" s="14">
        <v>235219.93999999994</v>
      </c>
      <c r="L17" s="14">
        <v>279495.22999999992</v>
      </c>
      <c r="M17" s="14">
        <v>296265.63999999984</v>
      </c>
      <c r="N17" s="14">
        <v>325994.87999999989</v>
      </c>
      <c r="O17" s="14">
        <v>318593.26999999996</v>
      </c>
      <c r="P17" s="14">
        <v>329754.04000000021</v>
      </c>
      <c r="Q17" s="14">
        <v>351472.08000000013</v>
      </c>
      <c r="R17" s="14">
        <v>402454.80999999988</v>
      </c>
    </row>
    <row r="18" spans="2:18" x14ac:dyDescent="0.25">
      <c r="B18">
        <v>12</v>
      </c>
      <c r="C18" s="13" t="s">
        <v>29</v>
      </c>
      <c r="D18" s="14">
        <v>163177984.85999998</v>
      </c>
      <c r="E18" s="14">
        <v>176729198.06</v>
      </c>
      <c r="F18" s="15">
        <f>+E18/D18</f>
        <v>1.0830455971841202</v>
      </c>
      <c r="G18" s="14">
        <v>14484889.559999997</v>
      </c>
      <c r="H18" s="14">
        <v>3402290.8300000052</v>
      </c>
      <c r="I18" s="14">
        <v>9245406.7599999979</v>
      </c>
      <c r="J18" s="14">
        <v>1988374.1599999899</v>
      </c>
      <c r="K18" s="14">
        <v>3383545.2800000003</v>
      </c>
      <c r="L18" s="14">
        <v>11529721.16</v>
      </c>
      <c r="M18" s="14">
        <v>9062086.5900000036</v>
      </c>
      <c r="N18" s="14">
        <v>8056838.2600000054</v>
      </c>
      <c r="O18" s="14">
        <v>7769953.8800000018</v>
      </c>
      <c r="P18" s="14">
        <v>4508281.4099999964</v>
      </c>
      <c r="Q18" s="14">
        <v>4663363.3699999964</v>
      </c>
      <c r="R18" s="14">
        <v>98634446.799999997</v>
      </c>
    </row>
    <row r="19" spans="2:18" x14ac:dyDescent="0.25">
      <c r="B19">
        <v>10</v>
      </c>
      <c r="C19" s="13" t="s">
        <v>37</v>
      </c>
      <c r="D19" s="14">
        <v>0</v>
      </c>
      <c r="E19" s="14">
        <f t="shared" si="1"/>
        <v>1738367.7100000004</v>
      </c>
      <c r="F19" s="15">
        <v>1</v>
      </c>
      <c r="G19" s="14">
        <v>367101.68</v>
      </c>
      <c r="H19" s="14">
        <v>307362.90999999997</v>
      </c>
      <c r="I19" s="14">
        <v>321732.42</v>
      </c>
      <c r="J19" s="14">
        <v>394933.61</v>
      </c>
      <c r="K19" s="14">
        <v>202979.74000000002</v>
      </c>
      <c r="L19" s="14">
        <v>650.55999999999995</v>
      </c>
      <c r="M19" s="14">
        <v>1971.25</v>
      </c>
      <c r="N19" s="14">
        <v>374.57</v>
      </c>
      <c r="O19" s="14">
        <v>2066.0700000000002</v>
      </c>
      <c r="P19" s="14">
        <v>134889.82999999999</v>
      </c>
      <c r="Q19" s="14">
        <v>786.45</v>
      </c>
      <c r="R19" s="14">
        <v>3518.62</v>
      </c>
    </row>
    <row r="20" spans="2:18" x14ac:dyDescent="0.25">
      <c r="C20" s="10" t="s">
        <v>30</v>
      </c>
      <c r="D20" s="11">
        <f>SUM(D21:D24)</f>
        <v>938328248.49000001</v>
      </c>
      <c r="E20" s="11">
        <f>SUM(E21:E24)</f>
        <v>895304362.81000006</v>
      </c>
      <c r="F20" s="12">
        <f>+E20/D20</f>
        <v>0.95414836359319255</v>
      </c>
      <c r="G20" s="11">
        <f>SUM(G21:G24)</f>
        <v>69991054.079999998</v>
      </c>
      <c r="H20" s="11">
        <f t="shared" ref="H20:R20" si="3">SUM(H21:H24)</f>
        <v>60657799.509999998</v>
      </c>
      <c r="I20" s="11">
        <f t="shared" si="3"/>
        <v>74402392.900000006</v>
      </c>
      <c r="J20" s="11">
        <f t="shared" si="3"/>
        <v>68897174.760000005</v>
      </c>
      <c r="K20" s="11">
        <f t="shared" si="3"/>
        <v>66844007.670000002</v>
      </c>
      <c r="L20" s="11">
        <f t="shared" si="3"/>
        <v>74608417.299999982</v>
      </c>
      <c r="M20" s="11">
        <f t="shared" si="3"/>
        <v>77436542.820000008</v>
      </c>
      <c r="N20" s="11">
        <f t="shared" si="3"/>
        <v>80842985.719999984</v>
      </c>
      <c r="O20" s="11">
        <f t="shared" si="3"/>
        <v>81863935.049999997</v>
      </c>
      <c r="P20" s="11">
        <f t="shared" si="3"/>
        <v>78106216.190000087</v>
      </c>
      <c r="Q20" s="11">
        <f t="shared" si="3"/>
        <v>73414603.809999987</v>
      </c>
      <c r="R20" s="11">
        <f t="shared" si="3"/>
        <v>88239233</v>
      </c>
    </row>
    <row r="21" spans="2:18" x14ac:dyDescent="0.25">
      <c r="B21">
        <v>14</v>
      </c>
      <c r="C21" s="16" t="s">
        <v>31</v>
      </c>
      <c r="D21" s="14">
        <v>1340157.05</v>
      </c>
      <c r="E21" s="14">
        <f>SUM(G21:R21)</f>
        <v>1943580.4600000002</v>
      </c>
      <c r="F21" s="15">
        <f t="shared" si="2"/>
        <v>1.4502632060921519</v>
      </c>
      <c r="G21" s="14">
        <v>220422.31</v>
      </c>
      <c r="H21" s="14">
        <v>111208.62</v>
      </c>
      <c r="I21" s="14">
        <v>192205.89</v>
      </c>
      <c r="J21" s="14">
        <v>135516.01</v>
      </c>
      <c r="K21" s="14">
        <v>176646.98</v>
      </c>
      <c r="L21" s="14">
        <v>211003.27</v>
      </c>
      <c r="M21" s="14">
        <v>138607.31</v>
      </c>
      <c r="N21" s="14">
        <v>196010.99</v>
      </c>
      <c r="O21" s="14">
        <v>152116.76999999999</v>
      </c>
      <c r="P21" s="14">
        <v>130668.41</v>
      </c>
      <c r="Q21" s="14">
        <v>111703.6</v>
      </c>
      <c r="R21" s="14">
        <v>167470.29999999999</v>
      </c>
    </row>
    <row r="22" spans="2:18" x14ac:dyDescent="0.25">
      <c r="B22">
        <v>15</v>
      </c>
      <c r="C22" s="16" t="s">
        <v>32</v>
      </c>
      <c r="D22" s="14">
        <v>936000000.07000005</v>
      </c>
      <c r="E22" s="14">
        <f t="shared" ref="E22:E24" si="4">SUM(G22:R22)</f>
        <v>858853513.55000007</v>
      </c>
      <c r="F22" s="15">
        <f t="shared" si="2"/>
        <v>0.91757854004889905</v>
      </c>
      <c r="G22" s="14">
        <v>68954258.519999996</v>
      </c>
      <c r="H22" s="14">
        <v>56708365.789999999</v>
      </c>
      <c r="I22" s="14">
        <v>72555528.810000002</v>
      </c>
      <c r="J22" s="14">
        <v>65519123.710000001</v>
      </c>
      <c r="K22" s="14">
        <v>61283708.590000004</v>
      </c>
      <c r="L22" s="14">
        <v>71135282.879999995</v>
      </c>
      <c r="M22" s="14">
        <v>73977724.450000003</v>
      </c>
      <c r="N22" s="14">
        <v>76063352.25</v>
      </c>
      <c r="O22" s="14">
        <v>79400096.810000002</v>
      </c>
      <c r="P22" s="14">
        <v>75595188.240000099</v>
      </c>
      <c r="Q22" s="14">
        <v>71281820.629999995</v>
      </c>
      <c r="R22" s="14">
        <v>86379062.870000005</v>
      </c>
    </row>
    <row r="23" spans="2:18" x14ac:dyDescent="0.25">
      <c r="B23">
        <v>17</v>
      </c>
      <c r="C23" s="16" t="s">
        <v>33</v>
      </c>
      <c r="D23" s="14">
        <v>270144.34999999998</v>
      </c>
      <c r="E23" s="14">
        <f t="shared" si="4"/>
        <v>33701491.899999999</v>
      </c>
      <c r="F23" s="15">
        <f t="shared" si="2"/>
        <v>124.7536433762172</v>
      </c>
      <c r="G23" s="14">
        <v>790717.46</v>
      </c>
      <c r="H23" s="14">
        <v>3808031.52</v>
      </c>
      <c r="I23" s="14">
        <v>1599693.52</v>
      </c>
      <c r="J23" s="14">
        <v>3165009.45</v>
      </c>
      <c r="K23" s="14">
        <v>5279542.04</v>
      </c>
      <c r="L23" s="14">
        <v>3222945.21</v>
      </c>
      <c r="M23" s="14">
        <v>3283613.84</v>
      </c>
      <c r="N23" s="14">
        <v>4550998.74</v>
      </c>
      <c r="O23" s="14">
        <v>2147307.06</v>
      </c>
      <c r="P23" s="14">
        <v>2314958.7400000002</v>
      </c>
      <c r="Q23" s="14">
        <v>1944674.51</v>
      </c>
      <c r="R23" s="14">
        <v>1593999.81</v>
      </c>
    </row>
    <row r="24" spans="2:18" x14ac:dyDescent="0.25">
      <c r="B24">
        <v>16</v>
      </c>
      <c r="C24" s="16" t="s">
        <v>34</v>
      </c>
      <c r="D24" s="14">
        <v>717947.02</v>
      </c>
      <c r="E24" s="14">
        <f t="shared" si="4"/>
        <v>805776.90000000014</v>
      </c>
      <c r="F24" s="15">
        <f t="shared" si="2"/>
        <v>1.1223347650360052</v>
      </c>
      <c r="G24" s="14">
        <v>25655.79</v>
      </c>
      <c r="H24" s="14">
        <v>30193.58</v>
      </c>
      <c r="I24" s="14">
        <v>54964.68</v>
      </c>
      <c r="J24" s="14">
        <v>77525.59</v>
      </c>
      <c r="K24" s="14">
        <v>104110.06</v>
      </c>
      <c r="L24" s="14">
        <v>39185.94</v>
      </c>
      <c r="M24" s="14">
        <v>36597.22</v>
      </c>
      <c r="N24" s="14">
        <v>32623.74</v>
      </c>
      <c r="O24" s="14">
        <v>164414.41</v>
      </c>
      <c r="P24" s="14">
        <v>65400.800000000003</v>
      </c>
      <c r="Q24" s="14">
        <v>76405.070000000007</v>
      </c>
      <c r="R24" s="14">
        <v>98700.02</v>
      </c>
    </row>
    <row r="28" spans="2:18" x14ac:dyDescent="0.25">
      <c r="D28" s="17"/>
      <c r="E28" s="17"/>
    </row>
    <row r="29" spans="2:18" x14ac:dyDescent="0.25">
      <c r="D29" s="17"/>
      <c r="E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9">
    <mergeCell ref="O5:R5"/>
    <mergeCell ref="O6:R6"/>
    <mergeCell ref="C7:C8"/>
    <mergeCell ref="D7:D8"/>
    <mergeCell ref="E7:E8"/>
    <mergeCell ref="F7:F8"/>
    <mergeCell ref="G7:R7"/>
    <mergeCell ref="O2:R2"/>
    <mergeCell ref="N3:R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dcterms:created xsi:type="dcterms:W3CDTF">2025-06-25T20:07:00Z</dcterms:created>
  <dcterms:modified xsi:type="dcterms:W3CDTF">2025-06-25T20:08:37Z</dcterms:modified>
</cp:coreProperties>
</file>