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2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avbrasilgovbr.sharepoint.com/teams/dafc/Arquivos/6 - FCEO - EXECUÇÃO ORÇAMENTÁRIA/21 - ORÇAMENTO EMPRESARIAL/Transparência/SITE/SITE/"/>
    </mc:Choice>
  </mc:AlternateContent>
  <xr:revisionPtr revIDLastSave="309" documentId="8_{AFE38816-4DCC-4BA5-87DC-7596676BD7A1}" xr6:coauthVersionLast="47" xr6:coauthVersionMax="47" xr10:uidLastSave="{605027E8-6980-45DC-8CCF-4C66F8D53088}"/>
  <bookViews>
    <workbookView xWindow="-120" yWindow="-120" windowWidth="29040" windowHeight="15840" xr2:uid="{80370859-AFAC-404B-8FB7-DD96835F5CDE}"/>
  </bookViews>
  <sheets>
    <sheet name="2025 - Despesa de Capital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M14" i="1" l="1"/>
  <c r="D10" i="1"/>
  <c r="D11" i="1"/>
  <c r="D12" i="1"/>
  <c r="D13" i="1"/>
  <c r="D9" i="1"/>
  <c r="L14" i="1"/>
  <c r="E12" i="1" l="1"/>
  <c r="K14" i="1"/>
  <c r="J14" i="1"/>
  <c r="I14" i="1"/>
  <c r="H14" i="1"/>
  <c r="G14" i="1"/>
  <c r="C14" i="1"/>
  <c r="E13" i="1"/>
  <c r="F12" i="1"/>
  <c r="F14" i="1" s="1"/>
  <c r="E11" i="1"/>
  <c r="E10" i="1"/>
  <c r="E9" i="1"/>
  <c r="D14" i="1" l="1"/>
  <c r="E14" i="1" s="1"/>
</calcChain>
</file>

<file path=xl/sharedStrings.xml><?xml version="1.0" encoding="utf-8"?>
<sst xmlns="http://schemas.openxmlformats.org/spreadsheetml/2006/main" count="22" uniqueCount="22">
  <si>
    <t>Diretoria de Administração - DA</t>
  </si>
  <si>
    <t xml:space="preserve"> Acompanhamento Execução Orçamentária - 2025</t>
  </si>
  <si>
    <t>(R$ em milhões)</t>
  </si>
  <si>
    <t>Ação</t>
  </si>
  <si>
    <t>Descrição</t>
  </si>
  <si>
    <t>Dotação</t>
  </si>
  <si>
    <t>% Exec</t>
  </si>
  <si>
    <t>Valores Mensais</t>
  </si>
  <si>
    <t>0035.15YR.0001</t>
  </si>
  <si>
    <t>MODERNIZAÇÃO DE INFRAESTRUTURA PARA A PRESTAÇÃO DE SERVIÇOS DE NAVEGAÇÃO AÉREA</t>
  </si>
  <si>
    <t>-</t>
  </si>
  <si>
    <t xml:space="preserve">0035.21DY.0001 </t>
  </si>
  <si>
    <t>IMPLANTAÇÃO E MANUTENÇÃO DE SISTEMAS DE NAVEGAÇÃO AÉREA</t>
  </si>
  <si>
    <t>0035.4101.0001</t>
  </si>
  <si>
    <t>MANUTENÇÃO E ADEQUAÇÃO DE BENS IMÓVEIS</t>
  </si>
  <si>
    <t>0035.4102.0001</t>
  </si>
  <si>
    <t>MANUTENÇÃO E ADEQUAÇÃO DE BENS MÓVEIS, VEÍCULOS, MÁQUINAS E EQUIPAMENTOS</t>
  </si>
  <si>
    <t>0035.4103.0001</t>
  </si>
  <si>
    <t>MANUTENÇÃO E ADEQUAÇÃO DE ATIVOS DE INFORMÁTICA, INFORMAÇÃO E TELEPROCESSAMENTO</t>
  </si>
  <si>
    <t>Total Geral</t>
  </si>
  <si>
    <t>Execução até Agosto/2025</t>
  </si>
  <si>
    <t>Referência:  Janeiro - Agosto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</si>
</sst>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_-* #,##0_-;\-* #,##0_-;_-* &quot;-&quot;??_-;_-@_-"/>
    <numFmt numFmtId="166" formatCode="_-* #,##0.00000_-;\-* #,##0.00000_-;_-* &quot;-&quot;??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theme="1"/>
      <name val="Calibri"/>
      <family val="2"/>
    </font>
    <font>
      <b/>
      <sz val="11"/>
      <color theme="0"/>
      <name val="Calibri"/>
      <family val="2"/>
    </font>
    <font>
      <sz val="11"/>
      <name val="Calibri"/>
      <family val="2"/>
    </font>
    <font>
      <b/>
      <sz val="11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17" fontId="3" fillId="2" borderId="9" xfId="0" applyNumberFormat="1" applyFont="1" applyFill="1" applyBorder="1" applyAlignment="1">
      <alignment horizontal="center"/>
    </xf>
    <xf numFmtId="17" fontId="3" fillId="2" borderId="10" xfId="0" applyNumberFormat="1" applyFont="1" applyFill="1" applyBorder="1" applyAlignment="1">
      <alignment horizontal="center"/>
    </xf>
    <xf numFmtId="17" fontId="3" fillId="2" borderId="11" xfId="0" applyNumberFormat="1" applyFont="1" applyFill="1" applyBorder="1" applyAlignment="1">
      <alignment horizontal="center"/>
    </xf>
    <xf numFmtId="0" fontId="1" fillId="0" borderId="12" xfId="0" applyFont="1" applyBorder="1"/>
    <xf numFmtId="0" fontId="1" fillId="0" borderId="13" xfId="0" applyFont="1" applyBorder="1"/>
    <xf numFmtId="165" fontId="1" fillId="0" borderId="10" xfId="0" applyNumberFormat="1" applyFont="1" applyBorder="1"/>
    <xf numFmtId="10" fontId="4" fillId="0" borderId="10" xfId="0" applyNumberFormat="1" applyFont="1" applyBorder="1"/>
    <xf numFmtId="0" fontId="1" fillId="0" borderId="10" xfId="0" applyFont="1" applyBorder="1"/>
    <xf numFmtId="0" fontId="1" fillId="0" borderId="11" xfId="0" applyFont="1" applyBorder="1"/>
    <xf numFmtId="3" fontId="1" fillId="0" borderId="12" xfId="0" applyNumberFormat="1" applyFont="1" applyBorder="1"/>
    <xf numFmtId="38" fontId="1" fillId="0" borderId="0" xfId="0" applyNumberFormat="1" applyFont="1"/>
    <xf numFmtId="3" fontId="1" fillId="0" borderId="12" xfId="0" quotePrefix="1" applyNumberFormat="1" applyFont="1" applyBorder="1"/>
    <xf numFmtId="0" fontId="1" fillId="0" borderId="12" xfId="0" quotePrefix="1" applyFont="1" applyBorder="1"/>
    <xf numFmtId="0" fontId="3" fillId="2" borderId="0" xfId="0" applyFont="1" applyFill="1"/>
    <xf numFmtId="0" fontId="3" fillId="2" borderId="15" xfId="0" applyFont="1" applyFill="1" applyBorder="1"/>
    <xf numFmtId="0" fontId="3" fillId="2" borderId="16" xfId="0" applyFont="1" applyFill="1" applyBorder="1"/>
    <xf numFmtId="38" fontId="1" fillId="3" borderId="0" xfId="0" applyNumberFormat="1" applyFont="1" applyFill="1"/>
    <xf numFmtId="165" fontId="1" fillId="0" borderId="0" xfId="0" applyNumberFormat="1" applyFont="1"/>
    <xf numFmtId="3" fontId="5" fillId="4" borderId="0" xfId="0" applyNumberFormat="1" applyFont="1" applyFill="1"/>
    <xf numFmtId="166" fontId="1" fillId="0" borderId="0" xfId="0" applyNumberFormat="1" applyFont="1"/>
    <xf numFmtId="164" fontId="1" fillId="0" borderId="0" xfId="0" applyNumberFormat="1" applyFont="1"/>
    <xf numFmtId="0" fontId="3" fillId="2" borderId="14" xfId="0" applyFont="1" applyFill="1" applyBorder="1" applyAlignment="1">
      <alignment horizontal="center"/>
    </xf>
    <xf numFmtId="0" fontId="1" fillId="0" borderId="0" xfId="0" applyFont="1" applyAlignment="1">
      <alignment horizontal="center" vertical="center"/>
    </xf>
    <xf numFmtId="38" fontId="3" fillId="2" borderId="17" xfId="0" applyNumberFormat="1" applyFont="1" applyFill="1" applyBorder="1"/>
    <xf numFmtId="10" fontId="3" fillId="2" borderId="17" xfId="0" applyNumberFormat="1" applyFont="1" applyFill="1" applyBorder="1"/>
    <xf numFmtId="165" fontId="1" fillId="0" borderId="17" xfId="0" applyNumberFormat="1" applyFont="1" applyBorder="1"/>
    <xf numFmtId="10" fontId="4" fillId="0" borderId="17" xfId="0" applyNumberFormat="1" applyFont="1" applyBorder="1"/>
    <xf numFmtId="0" fontId="1" fillId="0" borderId="18" xfId="0" applyFont="1" applyBorder="1"/>
    <xf numFmtId="165" fontId="1" fillId="0" borderId="19" xfId="0" applyNumberFormat="1" applyFont="1" applyBorder="1"/>
    <xf numFmtId="10" fontId="4" fillId="0" borderId="19" xfId="0" applyNumberFormat="1" applyFont="1" applyBorder="1"/>
    <xf numFmtId="165" fontId="1" fillId="0" borderId="10" xfId="0" applyNumberFormat="1" applyFont="1" applyBorder="1" applyAlignment="1">
      <alignment horizontal="center"/>
    </xf>
    <xf numFmtId="37" fontId="1" fillId="0" borderId="10" xfId="0" applyNumberFormat="1" applyFont="1" applyBorder="1"/>
    <xf numFmtId="0" fontId="2" fillId="0" borderId="0" xfId="0" applyFont="1"/>
    <xf numFmtId="0" fontId="2" fillId="0" borderId="15" xfId="0" applyFont="1" applyBorder="1" applyAlignment="1">
      <alignment horizontal="center"/>
    </xf>
    <xf numFmtId="38" fontId="1" fillId="0" borderId="10" xfId="0" applyNumberFormat="1" applyFont="1" applyBorder="1"/>
    <xf numFmtId="0" fontId="2" fillId="0" borderId="0" xfId="0" applyFont="1" applyAlignment="1">
      <alignment vertical="center"/>
    </xf>
    <xf numFmtId="0" fontId="3" fillId="2" borderId="4" xfId="0" applyFont="1" applyFill="1" applyBorder="1" applyAlignment="1">
      <alignment horizontal="center"/>
    </xf>
    <xf numFmtId="0" fontId="3" fillId="2" borderId="5" xfId="0" applyFont="1" applyFill="1" applyBorder="1" applyAlignment="1">
      <alignment horizontal="center"/>
    </xf>
    <xf numFmtId="0" fontId="2" fillId="0" borderId="0" xfId="0" applyFont="1" applyAlignment="1">
      <alignment horizontal="right" vertical="top"/>
    </xf>
    <xf numFmtId="0" fontId="2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/>
    </xf>
    <xf numFmtId="0" fontId="3" fillId="2" borderId="6" xfId="0" applyFont="1" applyFill="1" applyBorder="1" applyAlignment="1">
      <alignment horizontal="center"/>
    </xf>
    <xf numFmtId="0" fontId="3" fillId="2" borderId="2" xfId="0" applyFont="1" applyFill="1" applyBorder="1" applyAlignment="1">
      <alignment horizontal="center"/>
    </xf>
    <xf numFmtId="0" fontId="3" fillId="2" borderId="7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0" fontId="3" fillId="2" borderId="8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 wrapText="1"/>
    </xf>
    <xf numFmtId="0" fontId="3" fillId="2" borderId="8" xfId="0" applyFont="1" applyFill="1" applyBorder="1" applyAlignment="1">
      <alignment horizontal="center" wrapText="1"/>
    </xf>
    <xf numFmtId="0" fontId="2" fillId="0" borderId="15" xfId="0" applyFont="1" applyBorder="1" applyAlignment="1">
      <alignment horizontal="righ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200025</xdr:colOff>
      <xdr:row>0</xdr:row>
      <xdr:rowOff>123825</xdr:rowOff>
    </xdr:from>
    <xdr:to>
      <xdr:col>1</xdr:col>
      <xdr:colOff>533400</xdr:colOff>
      <xdr:row>4</xdr:row>
      <xdr:rowOff>63375</xdr:rowOff>
    </xdr:to>
    <xdr:pic>
      <xdr:nvPicPr>
        <xdr:cNvPr id="2" name="Imagem 1" descr="NAV Brasil | Serviços de Navegação Aérea">
          <a:extLst>
            <a:ext uri="{FF2B5EF4-FFF2-40B4-BE49-F238E27FC236}">
              <a16:creationId xmlns:a16="http://schemas.microsoft.com/office/drawing/2014/main" id="{08C584EC-9D2B-46BC-A302-7E3C691252A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00025" y="123825"/>
          <a:ext cx="1362075" cy="70155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B2AD180-3387-4228-B400-C08AE5C757BD}">
  <dimension ref="A1:R20"/>
  <sheetViews>
    <sheetView showGridLines="0" tabSelected="1" zoomScaleNormal="100" workbookViewId="0">
      <selection activeCell="I27" sqref="I27"/>
    </sheetView>
  </sheetViews>
  <sheetFormatPr defaultRowHeight="15" x14ac:dyDescent="0.25"/>
  <cols>
    <col min="1" max="1" width="15.42578125" style="1" customWidth="1"/>
    <col min="2" max="2" width="89.85546875" style="1" customWidth="1"/>
    <col min="3" max="3" width="14.28515625" style="1" bestFit="1" customWidth="1"/>
    <col min="4" max="4" width="16.85546875" style="1" customWidth="1"/>
    <col min="5" max="5" width="8.5703125" style="1" bestFit="1" customWidth="1"/>
    <col min="6" max="13" width="10.7109375" style="1" customWidth="1"/>
    <col min="14" max="14" width="6.5703125" style="1" hidden="1" customWidth="1"/>
    <col min="15" max="15" width="6.85546875" style="1" hidden="1" customWidth="1"/>
    <col min="16" max="16" width="7.140625" style="1" hidden="1" customWidth="1"/>
    <col min="17" max="17" width="7" style="1" hidden="1" customWidth="1"/>
    <col min="18" max="18" width="10.42578125" style="1" bestFit="1" customWidth="1"/>
    <col min="19" max="16384" width="9.140625" style="1"/>
  </cols>
  <sheetData>
    <row r="1" spans="1:18" s="24" customFormat="1" x14ac:dyDescent="0.25"/>
    <row r="2" spans="1:18" s="24" customFormat="1" x14ac:dyDescent="0.25">
      <c r="A2" s="41" t="s">
        <v>0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</row>
    <row r="3" spans="1:18" x14ac:dyDescent="0.25">
      <c r="A3" s="41" t="s">
        <v>1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</row>
    <row r="4" spans="1:18" x14ac:dyDescent="0.25">
      <c r="H4" s="37"/>
      <c r="I4" s="40" t="s">
        <v>21</v>
      </c>
      <c r="J4" s="40"/>
      <c r="K4" s="40"/>
      <c r="L4" s="40"/>
      <c r="M4" s="40"/>
    </row>
    <row r="5" spans="1:18" x14ac:dyDescent="0.25">
      <c r="G5" s="34"/>
      <c r="H5" s="37"/>
      <c r="I5" s="37"/>
      <c r="J5" s="37"/>
      <c r="K5" s="37"/>
      <c r="L5" s="37"/>
      <c r="M5" s="37"/>
    </row>
    <row r="6" spans="1:18" x14ac:dyDescent="0.25">
      <c r="K6" s="35"/>
      <c r="L6" s="35"/>
      <c r="M6" s="50" t="s">
        <v>2</v>
      </c>
    </row>
    <row r="7" spans="1:18" x14ac:dyDescent="0.25">
      <c r="A7" s="42" t="s">
        <v>3</v>
      </c>
      <c r="B7" s="44" t="s">
        <v>4</v>
      </c>
      <c r="C7" s="46" t="s">
        <v>5</v>
      </c>
      <c r="D7" s="48" t="s">
        <v>20</v>
      </c>
      <c r="E7" s="46" t="s">
        <v>6</v>
      </c>
      <c r="F7" s="38" t="s">
        <v>7</v>
      </c>
      <c r="G7" s="38"/>
      <c r="H7" s="38"/>
      <c r="I7" s="38"/>
      <c r="J7" s="38"/>
      <c r="K7" s="38"/>
      <c r="L7" s="38"/>
      <c r="M7" s="38"/>
      <c r="N7" s="38"/>
      <c r="O7" s="38"/>
      <c r="P7" s="38"/>
      <c r="Q7" s="39"/>
    </row>
    <row r="8" spans="1:18" x14ac:dyDescent="0.25">
      <c r="A8" s="43"/>
      <c r="B8" s="45"/>
      <c r="C8" s="47"/>
      <c r="D8" s="49"/>
      <c r="E8" s="47"/>
      <c r="F8" s="2">
        <v>45658</v>
      </c>
      <c r="G8" s="3">
        <v>45689</v>
      </c>
      <c r="H8" s="3">
        <v>45717</v>
      </c>
      <c r="I8" s="3">
        <v>45748</v>
      </c>
      <c r="J8" s="3">
        <v>45778</v>
      </c>
      <c r="K8" s="3">
        <v>45809</v>
      </c>
      <c r="L8" s="3">
        <v>45839</v>
      </c>
      <c r="M8" s="3">
        <v>45870</v>
      </c>
      <c r="N8" s="3">
        <v>45901</v>
      </c>
      <c r="O8" s="3">
        <v>45931</v>
      </c>
      <c r="P8" s="3">
        <v>45962</v>
      </c>
      <c r="Q8" s="4">
        <v>45992</v>
      </c>
    </row>
    <row r="9" spans="1:18" x14ac:dyDescent="0.25">
      <c r="A9" s="5" t="s">
        <v>8</v>
      </c>
      <c r="B9" s="6" t="s">
        <v>9</v>
      </c>
      <c r="C9" s="7">
        <v>3850000</v>
      </c>
      <c r="D9" s="36">
        <f>SUM(F9:Q9)</f>
        <v>264547</v>
      </c>
      <c r="E9" s="8">
        <f t="shared" ref="E9:E14" si="0">D9/C9</f>
        <v>6.8713506493506493E-2</v>
      </c>
      <c r="F9" s="32" t="s">
        <v>10</v>
      </c>
      <c r="G9" s="7">
        <v>42228</v>
      </c>
      <c r="H9" s="7">
        <v>128998</v>
      </c>
      <c r="I9" s="7">
        <v>87178</v>
      </c>
      <c r="J9" s="7">
        <v>0</v>
      </c>
      <c r="K9" s="7">
        <v>0</v>
      </c>
      <c r="L9" s="7">
        <v>0</v>
      </c>
      <c r="M9" s="36">
        <v>6143</v>
      </c>
      <c r="N9" s="9"/>
      <c r="O9" s="9"/>
      <c r="P9" s="9"/>
      <c r="Q9" s="10"/>
    </row>
    <row r="10" spans="1:18" x14ac:dyDescent="0.25">
      <c r="A10" s="11" t="s">
        <v>11</v>
      </c>
      <c r="B10" s="6" t="s">
        <v>12</v>
      </c>
      <c r="C10" s="7">
        <v>44622532</v>
      </c>
      <c r="D10" s="36">
        <f t="shared" ref="D10:D13" si="1">SUM(F10:Q10)</f>
        <v>7180530.4000000004</v>
      </c>
      <c r="E10" s="8">
        <f t="shared" si="0"/>
        <v>0.16091714383217878</v>
      </c>
      <c r="F10" s="7">
        <v>134702.39999999999</v>
      </c>
      <c r="G10" s="7">
        <v>198837</v>
      </c>
      <c r="H10" s="7">
        <v>4988685</v>
      </c>
      <c r="I10" s="7">
        <v>978477</v>
      </c>
      <c r="J10" s="7">
        <v>738668</v>
      </c>
      <c r="K10" s="7">
        <v>55975</v>
      </c>
      <c r="L10" s="33">
        <v>85186</v>
      </c>
      <c r="M10" s="7">
        <v>0</v>
      </c>
      <c r="N10" s="9"/>
      <c r="O10" s="9"/>
      <c r="P10" s="9"/>
      <c r="Q10" s="10"/>
      <c r="R10" s="12"/>
    </row>
    <row r="11" spans="1:18" x14ac:dyDescent="0.25">
      <c r="A11" s="13" t="s">
        <v>13</v>
      </c>
      <c r="B11" s="6" t="s">
        <v>14</v>
      </c>
      <c r="C11" s="7">
        <v>4000000</v>
      </c>
      <c r="D11" s="36">
        <f t="shared" si="1"/>
        <v>197296</v>
      </c>
      <c r="E11" s="8">
        <f t="shared" si="0"/>
        <v>4.9324E-2</v>
      </c>
      <c r="F11" s="7">
        <v>9982</v>
      </c>
      <c r="G11" s="7">
        <v>0</v>
      </c>
      <c r="H11" s="7">
        <v>0</v>
      </c>
      <c r="I11" s="7">
        <v>0</v>
      </c>
      <c r="J11" s="7">
        <v>27000</v>
      </c>
      <c r="K11" s="7">
        <v>71356</v>
      </c>
      <c r="L11" s="33">
        <v>88958</v>
      </c>
      <c r="M11" s="7">
        <v>0</v>
      </c>
      <c r="N11" s="9"/>
      <c r="O11" s="9"/>
      <c r="P11" s="9"/>
      <c r="Q11" s="10"/>
    </row>
    <row r="12" spans="1:18" x14ac:dyDescent="0.25">
      <c r="A12" s="14" t="s">
        <v>15</v>
      </c>
      <c r="B12" s="6" t="s">
        <v>16</v>
      </c>
      <c r="C12" s="30">
        <v>2650000</v>
      </c>
      <c r="D12" s="36">
        <f t="shared" si="1"/>
        <v>673288</v>
      </c>
      <c r="E12" s="31">
        <f t="shared" si="0"/>
        <v>0.25407094339622643</v>
      </c>
      <c r="F12" s="30">
        <f>7752</f>
        <v>7752</v>
      </c>
      <c r="G12" s="30">
        <v>8089</v>
      </c>
      <c r="H12" s="30">
        <v>0</v>
      </c>
      <c r="I12" s="30">
        <v>231003</v>
      </c>
      <c r="J12" s="30">
        <v>30900</v>
      </c>
      <c r="K12" s="30">
        <v>51941</v>
      </c>
      <c r="L12" s="33">
        <v>158424</v>
      </c>
      <c r="M12" s="36">
        <v>185179</v>
      </c>
      <c r="N12" s="9"/>
      <c r="O12" s="9"/>
      <c r="P12" s="9"/>
      <c r="Q12" s="10"/>
    </row>
    <row r="13" spans="1:18" x14ac:dyDescent="0.25">
      <c r="A13" s="14" t="s">
        <v>17</v>
      </c>
      <c r="B13" s="29" t="s">
        <v>18</v>
      </c>
      <c r="C13" s="27">
        <v>2745028</v>
      </c>
      <c r="D13" s="36">
        <f t="shared" si="1"/>
        <v>2457057</v>
      </c>
      <c r="E13" s="28">
        <f t="shared" si="0"/>
        <v>0.89509360195961574</v>
      </c>
      <c r="F13" s="27">
        <v>5598</v>
      </c>
      <c r="G13" s="27">
        <v>236796</v>
      </c>
      <c r="H13" s="27">
        <v>564786</v>
      </c>
      <c r="I13" s="27">
        <v>54000</v>
      </c>
      <c r="J13" s="27">
        <v>1535091</v>
      </c>
      <c r="K13" s="27">
        <v>0</v>
      </c>
      <c r="L13" s="33">
        <v>39965</v>
      </c>
      <c r="M13" s="36">
        <v>20821</v>
      </c>
      <c r="N13" s="9"/>
      <c r="O13" s="9"/>
      <c r="P13" s="9"/>
      <c r="Q13" s="10"/>
    </row>
    <row r="14" spans="1:18" x14ac:dyDescent="0.25">
      <c r="A14" s="15"/>
      <c r="B14" s="23" t="s">
        <v>19</v>
      </c>
      <c r="C14" s="25">
        <f t="shared" ref="C14:D14" si="2">SUM(C9:C13)</f>
        <v>57867560</v>
      </c>
      <c r="D14" s="25">
        <f t="shared" si="2"/>
        <v>10772718.4</v>
      </c>
      <c r="E14" s="26">
        <f t="shared" si="0"/>
        <v>0.18616161455572</v>
      </c>
      <c r="F14" s="25">
        <f t="shared" ref="F14:I14" si="3">SUM(F9:F13)</f>
        <v>158034.4</v>
      </c>
      <c r="G14" s="25">
        <f t="shared" si="3"/>
        <v>485950</v>
      </c>
      <c r="H14" s="25">
        <f t="shared" si="3"/>
        <v>5682469</v>
      </c>
      <c r="I14" s="25">
        <f t="shared" si="3"/>
        <v>1350658</v>
      </c>
      <c r="J14" s="25">
        <f>SUM(J9:J13)</f>
        <v>2331659</v>
      </c>
      <c r="K14" s="25">
        <f t="shared" ref="K14:M14" si="4">SUM(K9:K13)</f>
        <v>179272</v>
      </c>
      <c r="L14" s="25">
        <f t="shared" si="4"/>
        <v>372533</v>
      </c>
      <c r="M14" s="25">
        <f t="shared" si="4"/>
        <v>212143</v>
      </c>
      <c r="N14" s="16"/>
      <c r="O14" s="16"/>
      <c r="P14" s="16"/>
      <c r="Q14" s="17"/>
    </row>
    <row r="15" spans="1:18" x14ac:dyDescent="0.25">
      <c r="I15" s="18"/>
    </row>
    <row r="16" spans="1:18" ht="15.75" customHeight="1" x14ac:dyDescent="0.25">
      <c r="D16" s="19"/>
      <c r="F16" s="20"/>
      <c r="G16" s="20"/>
      <c r="H16" s="20"/>
      <c r="I16" s="20"/>
      <c r="J16" s="20"/>
      <c r="K16" s="20"/>
    </row>
    <row r="17" spans="3:11" x14ac:dyDescent="0.25">
      <c r="D17" s="21"/>
      <c r="F17" s="22"/>
      <c r="G17" s="22"/>
      <c r="H17" s="22"/>
      <c r="I17" s="22"/>
      <c r="J17" s="22"/>
      <c r="K17" s="22"/>
    </row>
    <row r="18" spans="3:11" x14ac:dyDescent="0.25">
      <c r="F18" s="12"/>
      <c r="G18" s="12"/>
      <c r="I18" s="12"/>
      <c r="K18" s="12"/>
    </row>
    <row r="19" spans="3:11" x14ac:dyDescent="0.25">
      <c r="C19" s="19"/>
      <c r="G19" s="12"/>
      <c r="I19" s="12"/>
      <c r="K19" s="12"/>
    </row>
    <row r="20" spans="3:11" x14ac:dyDescent="0.25">
      <c r="C20" s="19"/>
      <c r="G20" s="12"/>
      <c r="K20" s="12"/>
    </row>
  </sheetData>
  <mergeCells count="9">
    <mergeCell ref="A2:M2"/>
    <mergeCell ref="F7:Q7"/>
    <mergeCell ref="I4:M4"/>
    <mergeCell ref="A3:M3"/>
    <mergeCell ref="A7:A8"/>
    <mergeCell ref="B7:B8"/>
    <mergeCell ref="C7:C8"/>
    <mergeCell ref="D7:D8"/>
    <mergeCell ref="E7:E8"/>
  </mergeCells>
  <pageMargins left="0.511811024" right="0.511811024" top="0.78740157499999996" bottom="0.78740157499999996" header="0.31496062000000002" footer="0.31496062000000002"/>
  <pageSetup paperSize="9" orientation="portrait" r:id="rId1"/>
  <ignoredErrors>
    <ignoredError sqref="K14:L14" formulaRange="1"/>
    <ignoredError sqref="A11:A13" numberStoredAsText="1"/>
  </ignoredErrors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72f5fc0-f750-4298-b6c6-d54deb028307">
      <Terms xmlns="http://schemas.microsoft.com/office/infopath/2007/PartnerControls"/>
    </lcf76f155ced4ddcb4097134ff3c332f>
    <TaxCatchAll xmlns="820024cf-df91-45d0-bd15-4e0ffc4e2ace" xsi:nil="true"/>
    <_Flow_SignoffStatus xmlns="c72f5fc0-f750-4298-b6c6-d54deb028307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ECBA4C8233A60E47A7ECF3D027169B45" ma:contentTypeVersion="18" ma:contentTypeDescription="Create a new document." ma:contentTypeScope="" ma:versionID="81d1abf748e7b6ca37abe5133cc29220">
  <xsd:schema xmlns:xsd="http://www.w3.org/2001/XMLSchema" xmlns:xs="http://www.w3.org/2001/XMLSchema" xmlns:p="http://schemas.microsoft.com/office/2006/metadata/properties" xmlns:ns2="c72f5fc0-f750-4298-b6c6-d54deb028307" xmlns:ns3="820024cf-df91-45d0-bd15-4e0ffc4e2ace" targetNamespace="http://schemas.microsoft.com/office/2006/metadata/properties" ma:root="true" ma:fieldsID="dc32a820fb9cc86db908cb9b54656eda" ns2:_="" ns3:_="">
    <xsd:import namespace="c72f5fc0-f750-4298-b6c6-d54deb028307"/>
    <xsd:import namespace="820024cf-df91-45d0-bd15-4e0ffc4e2ace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3:SharedWithUsers" minOccurs="0"/>
                <xsd:element ref="ns3:SharedWithDetail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MediaServiceObjectDetectorVersions" minOccurs="0"/>
                <xsd:element ref="ns2:MediaServiceSearchProperties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72f5fc0-f750-4298-b6c6-d54deb02830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OCR" ma:index="1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6" nillable="true" ma:displayName="MediaServiceDateTaken" ma:hidden="true" ma:internalName="MediaServiceDateTaken" ma:readOnly="true">
      <xsd:simpleType>
        <xsd:restriction base="dms:Text"/>
      </xsd:simpleType>
    </xsd:element>
    <xsd:element name="lcf76f155ced4ddcb4097134ff3c332f" ma:index="18" nillable="true" ma:taxonomy="true" ma:internalName="lcf76f155ced4ddcb4097134ff3c332f" ma:taxonomyFieldName="MediaServiceImageTags" ma:displayName="Image Tags" ma:readOnly="false" ma:fieldId="{5cf76f15-5ced-4ddc-b409-7134ff3c332f}" ma:taxonomyMulti="true" ma:sspId="5b04f76a-4fbc-4eb2-bd0d-b1e84d0d60c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_Flow_SignoffStatus" ma:index="25" nillable="true" ma:displayName="Sign-off status" ma:internalName="Sign_x002d_off_x0020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20024cf-df91-45d0-bd15-4e0ffc4e2ace" elementFormDefault="qualified">
    <xsd:import namespace="http://schemas.microsoft.com/office/2006/documentManagement/types"/>
    <xsd:import namespace="http://schemas.microsoft.com/office/infopath/2007/PartnerControls"/>
    <xsd:element name="SharedWithUsers" ma:index="14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5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82b3ea52-8fc8-46a4-8f17-e7f459612e53}" ma:internalName="TaxCatchAll" ma:showField="CatchAllData" ma:web="820024cf-df91-45d0-bd15-4e0ffc4e2ac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B95EDFE-0E28-4ECC-A4CB-2DFB833D50D2}">
  <ds:schemaRefs>
    <ds:schemaRef ds:uri="http://schemas.microsoft.com/office/2006/metadata/properties"/>
    <ds:schemaRef ds:uri="http://schemas.microsoft.com/office/infopath/2007/PartnerControls"/>
    <ds:schemaRef ds:uri="c72f5fc0-f750-4298-b6c6-d54deb028307"/>
    <ds:schemaRef ds:uri="820024cf-df91-45d0-bd15-4e0ffc4e2ace"/>
  </ds:schemaRefs>
</ds:datastoreItem>
</file>

<file path=customXml/itemProps2.xml><?xml version="1.0" encoding="utf-8"?>
<ds:datastoreItem xmlns:ds="http://schemas.openxmlformats.org/officeDocument/2006/customXml" ds:itemID="{D73B2577-8508-4789-884B-5D9C65010EF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72f5fc0-f750-4298-b6c6-d54deb028307"/>
    <ds:schemaRef ds:uri="820024cf-df91-45d0-bd15-4e0ffc4e2ace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EDF73523-8527-4DE2-B53D-2276D5252EB1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2025 - Despesa de Capital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Fernanda Francisco dos Santos de Souza</dc:creator>
  <cp:keywords/>
  <dc:description/>
  <cp:lastModifiedBy>Fernanda Francisco dos Santos de Souza</cp:lastModifiedBy>
  <cp:revision/>
  <dcterms:created xsi:type="dcterms:W3CDTF">2025-07-28T14:32:45Z</dcterms:created>
  <dcterms:modified xsi:type="dcterms:W3CDTF">2025-09-30T14:40:40Z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0x010100ECBA4C8233A60E47A7ECF3D027169B45</vt:lpwstr>
  </property>
  <property fmtid="{D5CDD505-2E9C-101B-9397-08002B2CF9AE}" pid="3" name="MediaServiceImageTags">
    <vt:lpwstr/>
  </property>
</Properties>
</file>