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vbrasilgovbr.sharepoint.com/teams/dafc/Arquivos/6 - FCEO - EXECUÇÃO ORÇAMENTÁRIA/21 - ORÇAMENTO EMPRESARIAL/Transparência/SITE  2026/SITE/06- JUN/"/>
    </mc:Choice>
  </mc:AlternateContent>
  <xr:revisionPtr revIDLastSave="233" documentId="8_{D49D3002-F627-49B1-9BC7-5853F3D90ED9}" xr6:coauthVersionLast="47" xr6:coauthVersionMax="47" xr10:uidLastSave="{7354EED8-B0D8-4387-A127-EA8178ED0875}"/>
  <bookViews>
    <workbookView xWindow="-120" yWindow="-120" windowWidth="29040" windowHeight="15720" xr2:uid="{EC690B45-4DD4-424E-97FD-D149752E3D8A}"/>
  </bookViews>
  <sheets>
    <sheet name="Despesas Correntes -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1" l="1"/>
  <c r="L9" i="1"/>
  <c r="D20" i="1"/>
  <c r="J20" i="1"/>
  <c r="K20" i="1"/>
  <c r="H20" i="1"/>
  <c r="I20" i="1"/>
  <c r="K9" i="1"/>
  <c r="J9" i="1"/>
  <c r="I9" i="1"/>
  <c r="H9" i="1"/>
  <c r="G9" i="1"/>
  <c r="G20" i="1"/>
  <c r="D9" i="1"/>
  <c r="E19" i="1"/>
  <c r="E18" i="1"/>
  <c r="E17" i="1"/>
  <c r="E16" i="1"/>
  <c r="E15" i="1"/>
  <c r="E14" i="1"/>
  <c r="E13" i="1"/>
  <c r="E12" i="1"/>
  <c r="E11" i="1"/>
  <c r="E10" i="1"/>
  <c r="E22" i="1"/>
  <c r="E23" i="1"/>
  <c r="E24" i="1"/>
  <c r="E21" i="1"/>
  <c r="E20" i="1" l="1"/>
  <c r="F20" i="1" s="1"/>
  <c r="E9" i="1"/>
  <c r="F9" i="1" s="1"/>
  <c r="R20" i="1"/>
  <c r="Q20" i="1" l="1"/>
  <c r="P20" i="1"/>
  <c r="O20" i="1"/>
  <c r="N20" i="1"/>
  <c r="M20" i="1"/>
  <c r="F24" i="1" l="1"/>
  <c r="F23" i="1"/>
  <c r="F21" i="1"/>
  <c r="F19" i="1"/>
  <c r="F18" i="1"/>
  <c r="F17" i="1"/>
  <c r="F16" i="1"/>
  <c r="F15" i="1"/>
  <c r="F14" i="1"/>
  <c r="F13" i="1"/>
  <c r="F12" i="1"/>
  <c r="F11" i="1"/>
  <c r="F10" i="1"/>
  <c r="R9" i="1"/>
  <c r="Q9" i="1"/>
  <c r="P9" i="1"/>
  <c r="O9" i="1"/>
  <c r="N9" i="1"/>
  <c r="M9" i="1"/>
  <c r="F22" i="1" l="1"/>
</calcChain>
</file>

<file path=xl/sharedStrings.xml><?xml version="1.0" encoding="utf-8"?>
<sst xmlns="http://schemas.openxmlformats.org/spreadsheetml/2006/main" count="38" uniqueCount="38">
  <si>
    <t>Diretoria de Administração - DA</t>
  </si>
  <si>
    <t>Descrição</t>
  </si>
  <si>
    <t>Dotação</t>
  </si>
  <si>
    <t>Real. Total</t>
  </si>
  <si>
    <t>%Exec.</t>
  </si>
  <si>
    <t>Valores Mensais</t>
  </si>
  <si>
    <t>Real. Jan</t>
  </si>
  <si>
    <t>Real. Fev</t>
  </si>
  <si>
    <t>Real. Mar</t>
  </si>
  <si>
    <t>Real. Abr</t>
  </si>
  <si>
    <t>Real. Mai</t>
  </si>
  <si>
    <t>Real Jun</t>
  </si>
  <si>
    <t>Real. Jul</t>
  </si>
  <si>
    <t>Real. Ago</t>
  </si>
  <si>
    <t>Real. Set</t>
  </si>
  <si>
    <t>Real. Out</t>
  </si>
  <si>
    <t>Real. Nov</t>
  </si>
  <si>
    <t>Real. Dez</t>
  </si>
  <si>
    <t>Código</t>
  </si>
  <si>
    <t>Despesa</t>
  </si>
  <si>
    <t xml:space="preserve">Salários </t>
  </si>
  <si>
    <t>Benefícios</t>
  </si>
  <si>
    <t>Encargos</t>
  </si>
  <si>
    <t>Formação Profissional</t>
  </si>
  <si>
    <t>Materiais de Consumo</t>
  </si>
  <si>
    <t xml:space="preserve">Serviços de Terceiros - Despesas Gerais </t>
  </si>
  <si>
    <t>Serviços de Terceiros - Serviços Contratados</t>
  </si>
  <si>
    <t>Utilidades e Serviços Públicos</t>
  </si>
  <si>
    <t>Tributos</t>
  </si>
  <si>
    <t>Despesas Financeiras</t>
  </si>
  <si>
    <t>Receita</t>
  </si>
  <si>
    <t>Comerciais</t>
  </si>
  <si>
    <t>Navegação Aérea</t>
  </si>
  <si>
    <t>Receitas Financeiras</t>
  </si>
  <si>
    <t xml:space="preserve">Receitas Eventuais </t>
  </si>
  <si>
    <t>(R$ em milhões)</t>
  </si>
  <si>
    <t xml:space="preserve"> Acompanhamento Execução Orçamentária - 2026</t>
  </si>
  <si>
    <t>Referência: Janeiro - Junho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</si>
</sst>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 style="thin">
        <color theme="6"/>
      </left>
      <right/>
      <top/>
      <bottom style="thin">
        <color theme="6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/>
    <xf numFmtId="166" fontId="3" fillId="3" borderId="1" xfId="1" applyNumberFormat="1" applyFont="1" applyFill="1" applyBorder="1"/>
    <xf numFmtId="9" fontId="3" fillId="3" borderId="1" xfId="2" applyFont="1" applyFill="1" applyBorder="1"/>
    <xf numFmtId="0" fontId="6" fillId="0" borderId="1" xfId="0" applyFont="1" applyBorder="1" applyAlignment="1">
      <alignment horizontal="left" vertical="top" indent="1"/>
    </xf>
    <xf numFmtId="166" fontId="6" fillId="0" borderId="1" xfId="1" applyNumberFormat="1" applyFont="1" applyBorder="1"/>
    <xf numFmtId="9" fontId="6" fillId="0" borderId="1" xfId="2" applyFont="1" applyBorder="1"/>
    <xf numFmtId="38" fontId="6" fillId="0" borderId="1" xfId="0" applyNumberFormat="1" applyFont="1" applyBorder="1"/>
    <xf numFmtId="0" fontId="6" fillId="0" borderId="1" xfId="0" applyFont="1" applyBorder="1" applyAlignment="1">
      <alignment horizontal="left" indent="1"/>
    </xf>
    <xf numFmtId="166" fontId="0" fillId="0" borderId="0" xfId="0" applyNumberFormat="1"/>
    <xf numFmtId="166" fontId="0" fillId="0" borderId="0" xfId="1" applyNumberFormat="1" applyFont="1"/>
    <xf numFmtId="38" fontId="0" fillId="0" borderId="0" xfId="0" applyNumberFormat="1"/>
    <xf numFmtId="37" fontId="6" fillId="0" borderId="1" xfId="0" applyNumberFormat="1" applyFont="1" applyBorder="1"/>
    <xf numFmtId="37" fontId="9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 vertical="center"/>
    </xf>
    <xf numFmtId="0" fontId="5" fillId="0" borderId="0" xfId="0" applyFont="1" applyAlignment="1">
      <alignment vertical="top"/>
    </xf>
    <xf numFmtId="38" fontId="6" fillId="4" borderId="1" xfId="0" applyNumberFormat="1" applyFont="1" applyFill="1" applyBorder="1"/>
    <xf numFmtId="164" fontId="6" fillId="0" borderId="1" xfId="0" applyNumberFormat="1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2" borderId="3" xfId="0" applyFont="1" applyFill="1" applyBorder="1"/>
    <xf numFmtId="0" fontId="3" fillId="2" borderId="4" xfId="0" applyFont="1" applyFill="1" applyBorder="1"/>
    <xf numFmtId="166" fontId="9" fillId="4" borderId="1" xfId="1" applyNumberFormat="1" applyFont="1" applyFill="1" applyBorder="1"/>
    <xf numFmtId="166" fontId="6" fillId="5" borderId="1" xfId="1" applyNumberFormat="1" applyFont="1" applyFill="1" applyBorder="1"/>
    <xf numFmtId="166" fontId="6" fillId="4" borderId="1" xfId="1" applyNumberFormat="1" applyFont="1" applyFill="1" applyBorder="1"/>
    <xf numFmtId="0" fontId="0" fillId="0" borderId="0" xfId="0" applyAlignment="1">
      <alignment horizontal="right" vertical="top"/>
    </xf>
    <xf numFmtId="0" fontId="6" fillId="0" borderId="0" xfId="0" applyFont="1" applyAlignment="1">
      <alignment horizontal="left" indent="1"/>
    </xf>
    <xf numFmtId="0" fontId="7" fillId="0" borderId="0" xfId="0" applyFont="1"/>
    <xf numFmtId="0" fontId="5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1</xdr:row>
      <xdr:rowOff>28575</xdr:rowOff>
    </xdr:from>
    <xdr:to>
      <xdr:col>2</xdr:col>
      <xdr:colOff>1409700</xdr:colOff>
      <xdr:row>4</xdr:row>
      <xdr:rowOff>158625</xdr:rowOff>
    </xdr:to>
    <xdr:pic>
      <xdr:nvPicPr>
        <xdr:cNvPr id="2" name="Imagem 1" descr="NAV Brasil | Serviços de Navegação Aérea">
          <a:extLst>
            <a:ext uri="{FF2B5EF4-FFF2-40B4-BE49-F238E27FC236}">
              <a16:creationId xmlns:a16="http://schemas.microsoft.com/office/drawing/2014/main" id="{7AFCE6B8-2A26-4C40-89D1-0CACECE2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761" y="219075"/>
          <a:ext cx="1362075" cy="70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1CF0F-48DA-4DE4-BFE8-B5EF287B2CF0}">
  <sheetPr>
    <pageSetUpPr fitToPage="1"/>
  </sheetPr>
  <dimension ref="B2:V45"/>
  <sheetViews>
    <sheetView showGridLines="0" tabSelected="1" zoomScale="130" zoomScaleNormal="130" workbookViewId="0">
      <selection activeCell="L21" sqref="L21"/>
    </sheetView>
  </sheetViews>
  <sheetFormatPr defaultRowHeight="15" x14ac:dyDescent="0.25"/>
  <cols>
    <col min="1" max="1" width="8.5703125" customWidth="1"/>
    <col min="2" max="2" width="7.140625" hidden="1" customWidth="1"/>
    <col min="3" max="3" width="41.85546875" bestFit="1" customWidth="1"/>
    <col min="4" max="4" width="15.140625" bestFit="1" customWidth="1"/>
    <col min="5" max="5" width="13.28515625" bestFit="1" customWidth="1"/>
    <col min="6" max="6" width="7.140625" bestFit="1" customWidth="1"/>
    <col min="7" max="9" width="12.28515625" bestFit="1" customWidth="1"/>
    <col min="10" max="10" width="12.28515625" customWidth="1"/>
    <col min="11" max="11" width="13.28515625" customWidth="1"/>
    <col min="12" max="12" width="13.85546875" customWidth="1"/>
    <col min="13" max="13" width="8.28515625" hidden="1" customWidth="1"/>
    <col min="14" max="14" width="9.28515625" hidden="1" customWidth="1"/>
    <col min="15" max="15" width="8.7109375" hidden="1" customWidth="1"/>
    <col min="16" max="16" width="9.140625" hidden="1" customWidth="1"/>
    <col min="17" max="17" width="9.42578125" hidden="1" customWidth="1"/>
    <col min="18" max="18" width="9.140625" hidden="1" customWidth="1"/>
    <col min="19" max="19" width="10.85546875" bestFit="1" customWidth="1"/>
    <col min="20" max="20" width="17.85546875" bestFit="1" customWidth="1"/>
    <col min="22" max="22" width="16.140625" bestFit="1" customWidth="1"/>
  </cols>
  <sheetData>
    <row r="2" spans="2:22" x14ac:dyDescent="0.25">
      <c r="C2" s="33" t="s">
        <v>0</v>
      </c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/>
      <c r="P2" s="22"/>
      <c r="Q2" s="22"/>
      <c r="R2" s="22"/>
    </row>
    <row r="3" spans="2:22" x14ac:dyDescent="0.25">
      <c r="C3" s="34" t="s">
        <v>36</v>
      </c>
      <c r="D3" s="34"/>
      <c r="E3" s="34"/>
      <c r="F3" s="34"/>
      <c r="G3" s="34"/>
      <c r="H3" s="34"/>
      <c r="I3" s="34"/>
      <c r="J3" s="34"/>
      <c r="K3" s="34"/>
      <c r="L3" s="34"/>
      <c r="M3" s="23"/>
      <c r="N3" s="23"/>
      <c r="O3" s="23"/>
      <c r="P3" s="23"/>
      <c r="Q3" s="23"/>
      <c r="R3" s="23"/>
    </row>
    <row r="4" spans="2:22" x14ac:dyDescent="0.25">
      <c r="F4" s="1"/>
      <c r="G4" s="1"/>
      <c r="H4" s="1"/>
      <c r="I4" s="1"/>
      <c r="J4" s="1"/>
    </row>
    <row r="5" spans="2:22" x14ac:dyDescent="0.25">
      <c r="F5" s="19"/>
      <c r="G5" s="19"/>
      <c r="H5" s="19"/>
      <c r="J5" s="32" t="s">
        <v>37</v>
      </c>
      <c r="K5" s="32"/>
      <c r="L5" s="32"/>
      <c r="M5" s="19"/>
      <c r="N5" s="19"/>
      <c r="O5" s="19"/>
      <c r="P5" s="19"/>
      <c r="Q5" s="19"/>
      <c r="R5" s="19"/>
    </row>
    <row r="6" spans="2:22" x14ac:dyDescent="0.25">
      <c r="G6" s="18"/>
      <c r="H6" s="18"/>
      <c r="I6" s="18"/>
      <c r="K6" s="31"/>
      <c r="L6" s="31" t="s">
        <v>35</v>
      </c>
      <c r="M6" s="17"/>
      <c r="N6" s="18"/>
      <c r="O6" s="18"/>
      <c r="P6" s="18"/>
      <c r="Q6" s="18"/>
      <c r="R6" s="18"/>
    </row>
    <row r="7" spans="2:22" x14ac:dyDescent="0.25">
      <c r="C7" s="37" t="s">
        <v>1</v>
      </c>
      <c r="D7" s="38" t="s">
        <v>2</v>
      </c>
      <c r="E7" s="38" t="s">
        <v>3</v>
      </c>
      <c r="F7" s="38" t="s">
        <v>4</v>
      </c>
      <c r="G7" s="35" t="s">
        <v>5</v>
      </c>
      <c r="H7" s="36"/>
      <c r="I7" s="36"/>
      <c r="J7" s="36"/>
      <c r="K7" s="36"/>
      <c r="L7" s="24"/>
      <c r="M7" s="24"/>
      <c r="N7" s="24"/>
      <c r="O7" s="24"/>
      <c r="P7" s="24"/>
      <c r="Q7" s="24"/>
      <c r="R7" s="25"/>
    </row>
    <row r="8" spans="2:22" x14ac:dyDescent="0.25">
      <c r="C8" s="37"/>
      <c r="D8" s="38"/>
      <c r="E8" s="38"/>
      <c r="F8" s="38"/>
      <c r="G8" s="2" t="s">
        <v>6</v>
      </c>
      <c r="H8" s="2" t="s">
        <v>7</v>
      </c>
      <c r="I8" s="2" t="s">
        <v>8</v>
      </c>
      <c r="J8" s="2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V8" s="29"/>
    </row>
    <row r="9" spans="2:22" x14ac:dyDescent="0.25">
      <c r="B9" t="s">
        <v>18</v>
      </c>
      <c r="C9" s="4" t="s">
        <v>19</v>
      </c>
      <c r="D9" s="5">
        <f>SUM(D10:D19)</f>
        <v>795280570</v>
      </c>
      <c r="E9" s="5">
        <f>SUM(E10:E19)</f>
        <v>390117214</v>
      </c>
      <c r="F9" s="6">
        <f>+E9/D9</f>
        <v>0.49054035609093277</v>
      </c>
      <c r="G9" s="5">
        <f>SUM(G10:G19)</f>
        <v>68013989</v>
      </c>
      <c r="H9" s="5">
        <f>SUM(H10:H19)</f>
        <v>48781129</v>
      </c>
      <c r="I9" s="5">
        <f>SUM(I10:I19)</f>
        <v>49648951</v>
      </c>
      <c r="J9" s="5">
        <f>SUM(J10:J19)</f>
        <v>53472422</v>
      </c>
      <c r="K9" s="5">
        <f>SUM(K10:K19)</f>
        <v>56132585</v>
      </c>
      <c r="L9" s="5">
        <f>SUM(L10:L19)</f>
        <v>114068138</v>
      </c>
      <c r="M9" s="5">
        <f>SUM(M10:M19)</f>
        <v>0</v>
      </c>
      <c r="N9" s="5">
        <f>SUM(N10:N19)</f>
        <v>0</v>
      </c>
      <c r="O9" s="5">
        <f>SUM(O10:O19)</f>
        <v>0</v>
      </c>
      <c r="P9" s="5">
        <f>SUM(P10:P19)</f>
        <v>0</v>
      </c>
      <c r="Q9" s="5">
        <f t="shared" ref="Q9:R9" si="0">SUM(Q10:Q19)</f>
        <v>0</v>
      </c>
      <c r="R9" s="5">
        <f t="shared" si="0"/>
        <v>0</v>
      </c>
    </row>
    <row r="10" spans="2:22" x14ac:dyDescent="0.25">
      <c r="B10">
        <v>1</v>
      </c>
      <c r="C10" s="7" t="s">
        <v>20</v>
      </c>
      <c r="D10" s="28">
        <v>253670974</v>
      </c>
      <c r="E10" s="26">
        <f t="shared" ref="E10:E19" si="1">SUM(G10:R10)</f>
        <v>114022037</v>
      </c>
      <c r="F10" s="9">
        <f>+E10/D10</f>
        <v>0.44948791421441858</v>
      </c>
      <c r="G10" s="8">
        <v>17859175</v>
      </c>
      <c r="H10" s="8">
        <v>18445772</v>
      </c>
      <c r="I10" s="8">
        <v>18372524</v>
      </c>
      <c r="J10" s="8">
        <v>18223752</v>
      </c>
      <c r="K10" s="10">
        <v>21276323</v>
      </c>
      <c r="L10" s="10">
        <v>19844491</v>
      </c>
      <c r="M10" s="15"/>
      <c r="N10" s="10"/>
      <c r="O10" s="20"/>
      <c r="P10" s="10"/>
      <c r="Q10" s="20"/>
      <c r="R10" s="10"/>
    </row>
    <row r="11" spans="2:22" x14ac:dyDescent="0.25">
      <c r="B11">
        <v>3</v>
      </c>
      <c r="C11" s="7" t="s">
        <v>21</v>
      </c>
      <c r="D11" s="28">
        <v>75413823</v>
      </c>
      <c r="E11" s="26">
        <f t="shared" si="1"/>
        <v>35741738</v>
      </c>
      <c r="F11" s="9">
        <f t="shared" ref="F11:F24" si="2">+E11/D11</f>
        <v>0.47394146826371608</v>
      </c>
      <c r="G11" s="8">
        <v>8332495</v>
      </c>
      <c r="H11" s="8">
        <v>5374770</v>
      </c>
      <c r="I11" s="8">
        <v>5643268</v>
      </c>
      <c r="J11" s="8">
        <v>5052608</v>
      </c>
      <c r="K11" s="10">
        <v>5628262</v>
      </c>
      <c r="L11" s="10">
        <v>5710335</v>
      </c>
      <c r="M11" s="16"/>
      <c r="N11" s="10"/>
      <c r="O11" s="20"/>
      <c r="P11" s="10"/>
      <c r="Q11" s="10"/>
      <c r="R11" s="10"/>
      <c r="T11" s="13"/>
    </row>
    <row r="12" spans="2:22" x14ac:dyDescent="0.25">
      <c r="B12">
        <v>2</v>
      </c>
      <c r="C12" s="7" t="s">
        <v>22</v>
      </c>
      <c r="D12" s="28">
        <v>174085927</v>
      </c>
      <c r="E12" s="26">
        <f t="shared" si="1"/>
        <v>74858092</v>
      </c>
      <c r="F12" s="9">
        <f t="shared" si="2"/>
        <v>0.4300065679634173</v>
      </c>
      <c r="G12" s="8">
        <v>12022642</v>
      </c>
      <c r="H12" s="8">
        <v>12003458</v>
      </c>
      <c r="I12" s="28">
        <v>11959740</v>
      </c>
      <c r="J12" s="8">
        <v>11519012</v>
      </c>
      <c r="K12" s="10">
        <v>14798763</v>
      </c>
      <c r="L12" s="10">
        <v>12554477</v>
      </c>
      <c r="M12" s="15"/>
      <c r="N12" s="10"/>
      <c r="O12" s="20"/>
      <c r="P12" s="10"/>
      <c r="Q12" s="10"/>
      <c r="R12" s="10"/>
      <c r="T12" s="13"/>
    </row>
    <row r="13" spans="2:22" x14ac:dyDescent="0.25">
      <c r="B13">
        <v>4</v>
      </c>
      <c r="C13" s="7" t="s">
        <v>23</v>
      </c>
      <c r="D13" s="28">
        <v>1052074</v>
      </c>
      <c r="E13" s="26">
        <f t="shared" si="1"/>
        <v>66675</v>
      </c>
      <c r="F13" s="9">
        <f t="shared" si="2"/>
        <v>6.3374819641964342E-2</v>
      </c>
      <c r="G13" s="8">
        <v>5992</v>
      </c>
      <c r="H13" s="8">
        <v>4058</v>
      </c>
      <c r="I13" s="8">
        <v>3604</v>
      </c>
      <c r="J13" s="8">
        <v>30068</v>
      </c>
      <c r="K13" s="10">
        <v>8937</v>
      </c>
      <c r="L13" s="10">
        <v>14016</v>
      </c>
      <c r="M13" s="15"/>
      <c r="N13" s="10"/>
      <c r="O13" s="21"/>
      <c r="P13" s="21"/>
      <c r="Q13" s="10"/>
      <c r="R13" s="10"/>
      <c r="T13" s="13"/>
    </row>
    <row r="14" spans="2:22" x14ac:dyDescent="0.25">
      <c r="B14">
        <v>5</v>
      </c>
      <c r="C14" s="7" t="s">
        <v>24</v>
      </c>
      <c r="D14" s="28">
        <v>7153591</v>
      </c>
      <c r="E14" s="26">
        <f t="shared" si="1"/>
        <v>1728414</v>
      </c>
      <c r="F14" s="9">
        <f t="shared" si="2"/>
        <v>0.24161487566174805</v>
      </c>
      <c r="G14" s="8">
        <v>165777</v>
      </c>
      <c r="H14" s="8">
        <v>74397</v>
      </c>
      <c r="I14" s="8">
        <v>287014</v>
      </c>
      <c r="J14" s="8">
        <v>563777</v>
      </c>
      <c r="K14" s="10">
        <v>371823</v>
      </c>
      <c r="L14" s="10">
        <v>265626</v>
      </c>
      <c r="M14" s="15"/>
      <c r="N14" s="10"/>
      <c r="O14" s="10"/>
      <c r="P14" s="10"/>
      <c r="Q14" s="10"/>
      <c r="R14" s="10"/>
      <c r="T14" s="13"/>
    </row>
    <row r="15" spans="2:22" x14ac:dyDescent="0.25">
      <c r="B15">
        <v>8</v>
      </c>
      <c r="C15" s="7" t="s">
        <v>25</v>
      </c>
      <c r="D15" s="28">
        <v>30528586</v>
      </c>
      <c r="E15" s="26">
        <f t="shared" si="1"/>
        <v>15629088</v>
      </c>
      <c r="F15" s="9">
        <f t="shared" si="2"/>
        <v>0.51194929237796993</v>
      </c>
      <c r="G15" s="8">
        <v>2235091</v>
      </c>
      <c r="H15" s="8">
        <v>2402775</v>
      </c>
      <c r="I15" s="8">
        <v>2367666</v>
      </c>
      <c r="J15" s="8">
        <v>2639410</v>
      </c>
      <c r="K15" s="10">
        <v>3179965</v>
      </c>
      <c r="L15" s="10">
        <v>2804181</v>
      </c>
      <c r="M15" s="15"/>
      <c r="N15" s="10"/>
      <c r="O15" s="20"/>
      <c r="P15" s="10"/>
      <c r="Q15" s="10"/>
      <c r="R15" s="10"/>
      <c r="S15" s="14"/>
    </row>
    <row r="16" spans="2:22" x14ac:dyDescent="0.25">
      <c r="B16">
        <v>6</v>
      </c>
      <c r="C16" s="7" t="s">
        <v>26</v>
      </c>
      <c r="D16" s="28">
        <v>43958674</v>
      </c>
      <c r="E16" s="26">
        <f t="shared" si="1"/>
        <v>26460743</v>
      </c>
      <c r="F16" s="9">
        <f t="shared" si="2"/>
        <v>0.60194588672078686</v>
      </c>
      <c r="G16" s="8">
        <v>3810445</v>
      </c>
      <c r="H16" s="8">
        <v>4301311</v>
      </c>
      <c r="I16" s="8">
        <v>4551365</v>
      </c>
      <c r="J16" s="8">
        <v>4406433</v>
      </c>
      <c r="K16" s="10">
        <v>4649147</v>
      </c>
      <c r="L16" s="10">
        <v>4742042</v>
      </c>
      <c r="M16" s="15"/>
      <c r="N16" s="10"/>
      <c r="O16" s="20"/>
      <c r="P16" s="10"/>
      <c r="Q16" s="10"/>
      <c r="R16" s="10"/>
    </row>
    <row r="17" spans="2:22" x14ac:dyDescent="0.25">
      <c r="B17">
        <v>7</v>
      </c>
      <c r="C17" s="7" t="s">
        <v>27</v>
      </c>
      <c r="D17" s="28">
        <v>5421686</v>
      </c>
      <c r="E17" s="26">
        <f t="shared" si="1"/>
        <v>2360245</v>
      </c>
      <c r="F17" s="9">
        <f t="shared" si="2"/>
        <v>0.43533413775714785</v>
      </c>
      <c r="G17" s="8">
        <v>209735</v>
      </c>
      <c r="H17" s="8">
        <v>276374</v>
      </c>
      <c r="I17" s="8">
        <v>485490</v>
      </c>
      <c r="J17" s="8">
        <v>740084</v>
      </c>
      <c r="K17" s="10">
        <v>291962</v>
      </c>
      <c r="L17" s="10">
        <v>356600</v>
      </c>
      <c r="M17" s="15"/>
      <c r="N17" s="10"/>
      <c r="O17" s="10"/>
      <c r="P17" s="10"/>
      <c r="Q17" s="10"/>
      <c r="R17" s="10"/>
      <c r="V17" s="13"/>
    </row>
    <row r="18" spans="2:22" x14ac:dyDescent="0.25">
      <c r="B18">
        <v>12</v>
      </c>
      <c r="C18" s="7" t="s">
        <v>28</v>
      </c>
      <c r="D18" s="28">
        <v>203910912</v>
      </c>
      <c r="E18" s="26">
        <f t="shared" si="1"/>
        <v>118529767</v>
      </c>
      <c r="F18" s="9">
        <f t="shared" si="2"/>
        <v>0.5812821189284858</v>
      </c>
      <c r="G18" s="28">
        <v>23372164</v>
      </c>
      <c r="H18" s="28">
        <v>5896972</v>
      </c>
      <c r="I18" s="8">
        <v>5895672</v>
      </c>
      <c r="J18" s="8">
        <v>10003943</v>
      </c>
      <c r="K18" s="10">
        <v>5671446</v>
      </c>
      <c r="L18" s="10">
        <v>67689570</v>
      </c>
      <c r="M18" s="16"/>
      <c r="N18" s="10"/>
      <c r="O18" s="20"/>
      <c r="P18" s="10"/>
      <c r="Q18" s="20"/>
      <c r="R18" s="10"/>
      <c r="V18" s="13"/>
    </row>
    <row r="19" spans="2:22" x14ac:dyDescent="0.25">
      <c r="B19">
        <v>10</v>
      </c>
      <c r="C19" s="7" t="s">
        <v>29</v>
      </c>
      <c r="D19" s="28">
        <v>84323</v>
      </c>
      <c r="E19" s="26">
        <f t="shared" si="1"/>
        <v>720415</v>
      </c>
      <c r="F19" s="9">
        <f t="shared" si="2"/>
        <v>8.5435171898533024</v>
      </c>
      <c r="G19" s="8">
        <v>473</v>
      </c>
      <c r="H19" s="8">
        <v>1242</v>
      </c>
      <c r="I19" s="8">
        <v>82608</v>
      </c>
      <c r="J19" s="8">
        <v>293335</v>
      </c>
      <c r="K19" s="10">
        <v>255957</v>
      </c>
      <c r="L19" s="10">
        <v>86800</v>
      </c>
      <c r="M19" s="15"/>
      <c r="N19" s="10"/>
      <c r="O19" s="10"/>
      <c r="P19" s="10"/>
      <c r="Q19" s="10"/>
      <c r="R19" s="10"/>
      <c r="T19" s="13"/>
      <c r="V19" s="12"/>
    </row>
    <row r="20" spans="2:22" x14ac:dyDescent="0.25">
      <c r="C20" s="4" t="s">
        <v>30</v>
      </c>
      <c r="D20" s="5">
        <f>SUM(D21:D24)</f>
        <v>1015608375</v>
      </c>
      <c r="E20" s="5">
        <f>SUM(E21:E24)</f>
        <v>550466075</v>
      </c>
      <c r="F20" s="6">
        <f>+E20/D20</f>
        <v>0.54200623837904049</v>
      </c>
      <c r="G20" s="5">
        <f>SUM(G21:G24)</f>
        <v>98527391</v>
      </c>
      <c r="H20" s="5">
        <f>SUM(H21:H24)</f>
        <v>89545099</v>
      </c>
      <c r="I20" s="5">
        <f>SUM(I21:I24)</f>
        <v>85576836</v>
      </c>
      <c r="J20" s="5">
        <f>SUM(J21:J24)</f>
        <v>90874363</v>
      </c>
      <c r="K20" s="5">
        <f>SUM(K21:K24)</f>
        <v>100228435</v>
      </c>
      <c r="L20" s="5">
        <f>SUM(L21:L24)</f>
        <v>85713951</v>
      </c>
      <c r="M20" s="5">
        <f t="shared" ref="L20:R20" si="3">SUM(M21:M24)</f>
        <v>0</v>
      </c>
      <c r="N20" s="5">
        <f t="shared" si="3"/>
        <v>0</v>
      </c>
      <c r="O20" s="5">
        <f t="shared" si="3"/>
        <v>0</v>
      </c>
      <c r="P20" s="5">
        <f t="shared" si="3"/>
        <v>0</v>
      </c>
      <c r="Q20" s="5">
        <f t="shared" si="3"/>
        <v>0</v>
      </c>
      <c r="R20" s="5">
        <f t="shared" si="3"/>
        <v>0</v>
      </c>
      <c r="T20" s="13"/>
    </row>
    <row r="21" spans="2:22" x14ac:dyDescent="0.25">
      <c r="B21">
        <v>14</v>
      </c>
      <c r="C21" s="11" t="s">
        <v>31</v>
      </c>
      <c r="D21" s="28">
        <v>1124010</v>
      </c>
      <c r="E21" s="8">
        <f>SUM(G21:R21)</f>
        <v>576026</v>
      </c>
      <c r="F21" s="9">
        <f t="shared" si="2"/>
        <v>0.51247408830882291</v>
      </c>
      <c r="G21" s="8">
        <v>92491</v>
      </c>
      <c r="H21" s="8">
        <v>73590</v>
      </c>
      <c r="I21" s="8">
        <v>78645</v>
      </c>
      <c r="J21" s="8">
        <v>62064</v>
      </c>
      <c r="K21" s="10">
        <v>136864</v>
      </c>
      <c r="L21" s="10">
        <v>132372</v>
      </c>
      <c r="M21" s="15"/>
      <c r="N21" s="10"/>
      <c r="O21" s="10"/>
      <c r="P21" s="10"/>
      <c r="Q21" s="10"/>
      <c r="R21" s="10"/>
      <c r="T21" s="12"/>
    </row>
    <row r="22" spans="2:22" x14ac:dyDescent="0.25">
      <c r="B22">
        <v>15</v>
      </c>
      <c r="C22" s="11" t="s">
        <v>32</v>
      </c>
      <c r="D22" s="28">
        <v>980475467</v>
      </c>
      <c r="E22" s="8">
        <f t="shared" ref="E22:E24" si="4">SUM(G22:R22)</f>
        <v>524133946</v>
      </c>
      <c r="F22" s="9">
        <f t="shared" si="2"/>
        <v>0.53457119901603822</v>
      </c>
      <c r="G22" s="27">
        <v>95459177</v>
      </c>
      <c r="H22" s="8">
        <v>84760525</v>
      </c>
      <c r="I22" s="8">
        <v>80459391</v>
      </c>
      <c r="J22" s="8">
        <v>86121445</v>
      </c>
      <c r="K22" s="10">
        <v>95891644</v>
      </c>
      <c r="L22" s="10">
        <v>81441764</v>
      </c>
      <c r="M22" s="15"/>
      <c r="N22" s="10"/>
      <c r="O22" s="10"/>
      <c r="P22" s="10"/>
      <c r="Q22" s="10"/>
      <c r="R22" s="10"/>
    </row>
    <row r="23" spans="2:22" x14ac:dyDescent="0.25">
      <c r="B23">
        <v>17</v>
      </c>
      <c r="C23" s="11" t="s">
        <v>33</v>
      </c>
      <c r="D23" s="28">
        <v>31909273</v>
      </c>
      <c r="E23" s="8">
        <f t="shared" si="4"/>
        <v>22547615</v>
      </c>
      <c r="F23" s="9">
        <f t="shared" si="2"/>
        <v>0.70661638076179301</v>
      </c>
      <c r="G23" s="8">
        <v>2914953</v>
      </c>
      <c r="H23" s="8">
        <v>4654781</v>
      </c>
      <c r="I23" s="8">
        <v>3621585</v>
      </c>
      <c r="J23" s="8">
        <v>4568832</v>
      </c>
      <c r="K23" s="10">
        <v>2967642</v>
      </c>
      <c r="L23" s="10">
        <v>3819822</v>
      </c>
      <c r="M23" s="15"/>
      <c r="N23" s="10"/>
      <c r="O23" s="10"/>
      <c r="P23" s="10"/>
      <c r="Q23" s="10"/>
      <c r="R23" s="10"/>
    </row>
    <row r="24" spans="2:22" x14ac:dyDescent="0.25">
      <c r="B24">
        <v>16</v>
      </c>
      <c r="C24" s="11" t="s">
        <v>34</v>
      </c>
      <c r="D24" s="28">
        <v>2099625</v>
      </c>
      <c r="E24" s="8">
        <f t="shared" si="4"/>
        <v>3208488</v>
      </c>
      <c r="F24" s="9">
        <f t="shared" si="2"/>
        <v>1.5281243079121272</v>
      </c>
      <c r="G24" s="8">
        <v>60770</v>
      </c>
      <c r="H24" s="8">
        <v>56203</v>
      </c>
      <c r="I24" s="8">
        <v>1417215</v>
      </c>
      <c r="J24" s="8">
        <v>122022</v>
      </c>
      <c r="K24" s="10">
        <v>1232285</v>
      </c>
      <c r="L24" s="10">
        <v>319993</v>
      </c>
      <c r="M24" s="15"/>
      <c r="N24" s="10"/>
      <c r="O24" s="20"/>
      <c r="P24" s="10"/>
      <c r="Q24" s="10"/>
      <c r="R24" s="10"/>
    </row>
    <row r="26" spans="2:22" x14ac:dyDescent="0.25">
      <c r="E26" s="12"/>
    </row>
    <row r="27" spans="2:22" x14ac:dyDescent="0.25">
      <c r="C27" s="30"/>
      <c r="E27" s="12"/>
      <c r="G27" s="12"/>
    </row>
    <row r="28" spans="2:22" x14ac:dyDescent="0.25">
      <c r="D28" s="12"/>
    </row>
    <row r="29" spans="2:22" x14ac:dyDescent="0.25">
      <c r="D29" s="13"/>
      <c r="E29" s="13"/>
      <c r="F29" s="13"/>
      <c r="G29" s="13"/>
      <c r="H29" s="13"/>
      <c r="I29" s="13"/>
      <c r="J29" s="13"/>
    </row>
    <row r="30" spans="2:22" x14ac:dyDescent="0.25">
      <c r="D30" s="12"/>
    </row>
    <row r="33" spans="4:4" x14ac:dyDescent="0.25">
      <c r="D33" s="13"/>
    </row>
    <row r="34" spans="4:4" x14ac:dyDescent="0.25">
      <c r="D34" s="13"/>
    </row>
    <row r="35" spans="4:4" x14ac:dyDescent="0.25">
      <c r="D35" s="12"/>
    </row>
    <row r="38" spans="4:4" x14ac:dyDescent="0.25">
      <c r="D38" s="13"/>
    </row>
    <row r="39" spans="4:4" x14ac:dyDescent="0.25">
      <c r="D39" s="13"/>
    </row>
    <row r="40" spans="4:4" x14ac:dyDescent="0.25">
      <c r="D40" s="12"/>
    </row>
    <row r="43" spans="4:4" x14ac:dyDescent="0.25">
      <c r="D43" s="13"/>
    </row>
    <row r="44" spans="4:4" x14ac:dyDescent="0.25">
      <c r="D44" s="13"/>
    </row>
    <row r="45" spans="4:4" x14ac:dyDescent="0.25">
      <c r="D45" s="13"/>
    </row>
  </sheetData>
  <mergeCells count="8">
    <mergeCell ref="J5:L5"/>
    <mergeCell ref="C2:L2"/>
    <mergeCell ref="C3:L3"/>
    <mergeCell ref="G7:K7"/>
    <mergeCell ref="C7:C8"/>
    <mergeCell ref="D7:D8"/>
    <mergeCell ref="E7:E8"/>
    <mergeCell ref="F7:F8"/>
  </mergeCells>
  <phoneticPr fontId="8" type="noConversion"/>
  <pageMargins left="0.51181102362204722" right="0.51181102362204722" top="0.78740157480314965" bottom="0.78740157480314965" header="0.31496062992125984" footer="0.31496062992125984"/>
  <pageSetup paperSize="9" orientation="landscape" r:id="rId1"/>
  <ignoredErrors>
    <ignoredError sqref="E20:F20 F9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BA4C8233A60E47A7ECF3D027169B45" ma:contentTypeVersion="19" ma:contentTypeDescription="Crie um novo documento." ma:contentTypeScope="" ma:versionID="06989f1ba7d5bfdc218b8591aae93230">
  <xsd:schema xmlns:xsd="http://www.w3.org/2001/XMLSchema" xmlns:xs="http://www.w3.org/2001/XMLSchema" xmlns:p="http://schemas.microsoft.com/office/2006/metadata/properties" xmlns:ns2="c72f5fc0-f750-4298-b6c6-d54deb028307" xmlns:ns3="820024cf-df91-45d0-bd15-4e0ffc4e2ace" targetNamespace="http://schemas.microsoft.com/office/2006/metadata/properties" ma:root="true" ma:fieldsID="4004bcb6770459d50408f96c87e76213" ns2:_="" ns3:_="">
    <xsd:import namespace="c72f5fc0-f750-4298-b6c6-d54deb028307"/>
    <xsd:import namespace="820024cf-df91-45d0-bd15-4e0ffc4e2a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f5fc0-f750-4298-b6c6-d54deb0283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b04f76a-4fbc-4eb2-bd0d-b1e84d0d60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024cf-df91-45d0-bd15-4e0ffc4e2ac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2b3ea52-8fc8-46a4-8f17-e7f459612e53}" ma:internalName="TaxCatchAll" ma:showField="CatchAllData" ma:web="820024cf-df91-45d0-bd15-4e0ffc4e2a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2f5fc0-f750-4298-b6c6-d54deb028307">
      <Terms xmlns="http://schemas.microsoft.com/office/infopath/2007/PartnerControls"/>
    </lcf76f155ced4ddcb4097134ff3c332f>
    <TaxCatchAll xmlns="820024cf-df91-45d0-bd15-4e0ffc4e2ace" xsi:nil="true"/>
    <_Flow_SignoffStatus xmlns="c72f5fc0-f750-4298-b6c6-d54deb028307" xsi:nil="true"/>
  </documentManagement>
</p:properties>
</file>

<file path=customXml/itemProps1.xml><?xml version="1.0" encoding="utf-8"?>
<ds:datastoreItem xmlns:ds="http://schemas.openxmlformats.org/officeDocument/2006/customXml" ds:itemID="{C5A5A5DB-263A-4800-B3B4-067FDA629D42}"/>
</file>

<file path=customXml/itemProps2.xml><?xml version="1.0" encoding="utf-8"?>
<ds:datastoreItem xmlns:ds="http://schemas.openxmlformats.org/officeDocument/2006/customXml" ds:itemID="{19489D30-7059-457E-9C58-0DDEFD4818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AF3980-69A5-488D-9E6B-62F2958783D4}">
  <ds:schemaRefs>
    <ds:schemaRef ds:uri="http://schemas.microsoft.com/office/2006/metadata/properties"/>
    <ds:schemaRef ds:uri="http://schemas.microsoft.com/office/infopath/2007/PartnerControls"/>
    <ds:schemaRef ds:uri="c72f5fc0-f750-4298-b6c6-d54deb028307"/>
    <ds:schemaRef ds:uri="820024cf-df91-45d0-bd15-4e0ffc4e2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Correntes - 2026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Francisco dos Santos de Souza</dc:creator>
  <cp:keywords/>
  <dc:description/>
  <cp:lastModifiedBy>Fernanda Francisco dos Santos de Souza</cp:lastModifiedBy>
  <cp:revision/>
  <dcterms:created xsi:type="dcterms:W3CDTF">2025-07-28T14:35:54Z</dcterms:created>
  <dcterms:modified xsi:type="dcterms:W3CDTF">2026-08-04T18:24:02Z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0x010100ECBA4C8233A60E47A7ECF3D027169B45</vt:lpwstr>
  </property>
  <property fmtid="{D5CDD505-2E9C-101B-9397-08002B2CF9AE}" pid="3" name="MediaServiceImageTags">
    <vt:lpwstr/>
  </property>
</Properties>
</file>