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omments3.xml" ContentType="application/vnd.openxmlformats-officedocument.spreadsheetml.comments+xml"/>
  <Override PartName="/xl/drawings/drawing3.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amedeloitte.sharepoint.com/sites/LOHINAV/Shared Documents/Geral/Documentos/1.OPERACAO/BASE_CONTRATOS_ATUALIZADA/Relatório de Contratos e Terceirizados_Guia de Transparência Ativa (GTA)-Assessoria de Conformidade Integridade e Riscos/"/>
    </mc:Choice>
  </mc:AlternateContent>
  <xr:revisionPtr revIDLastSave="350" documentId="8_{AD810180-B097-40DD-9673-65404A953760}" xr6:coauthVersionLast="47" xr6:coauthVersionMax="47" xr10:uidLastSave="{9CEE7EC6-15E9-4D00-9548-0E2B75FEEADD}"/>
  <bookViews>
    <workbookView xWindow="-38520" yWindow="-1200" windowWidth="38640" windowHeight="15720" tabRatio="773" firstSheet="4" activeTab="4" xr2:uid="{31EFAC55-3A92-446E-AAE0-3D6176642BF9}"/>
  </bookViews>
  <sheets>
    <sheet name="2022" sheetId="1" state="hidden" r:id="rId1"/>
    <sheet name="2023" sheetId="2" state="hidden" r:id="rId2"/>
    <sheet name="2024" sheetId="3" state="hidden" r:id="rId3"/>
    <sheet name="2025" sheetId="4" state="hidden" r:id="rId4"/>
    <sheet name="INVENTÁRIO DE CONTRATOS" sheetId="5" r:id="rId5"/>
    <sheet name="HISTORICO DE ADITIVOS" sheetId="9" r:id="rId6"/>
    <sheet name="HISTÓRICO DE APOSTILAS" sheetId="8" r:id="rId7"/>
  </sheets>
  <externalReferences>
    <externalReference r:id="rId8"/>
  </externalReferences>
  <definedNames>
    <definedName name="_xlnm._FilterDatabase" localSheetId="0" hidden="1">'2022'!$A$1:$J$1</definedName>
    <definedName name="_xlnm._FilterDatabase" localSheetId="6" hidden="1">'HISTÓRICO DE APOSTILAS'!$B$9:$K$212</definedName>
    <definedName name="_xlnm._FilterDatabase" localSheetId="4" hidden="1">'INVENTÁRIO DE CONTRATOS'!$B$8:$U$313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9" i="5" l="1"/>
  <c r="G102" i="5"/>
  <c r="G116" i="5"/>
  <c r="G118" i="5"/>
  <c r="G126" i="5"/>
  <c r="G129" i="5"/>
  <c r="G182" i="5"/>
  <c r="G223"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90" i="5"/>
  <c r="G291" i="5"/>
  <c r="G294" i="5"/>
  <c r="G298" i="5"/>
  <c r="G299" i="5"/>
  <c r="G300" i="5"/>
  <c r="G301" i="5"/>
  <c r="G302" i="5"/>
  <c r="G304" i="5"/>
  <c r="G293" i="5"/>
  <c r="N305" i="5" l="1"/>
  <c r="N306" i="5"/>
  <c r="N307" i="5"/>
  <c r="N308" i="5"/>
  <c r="N309" i="5"/>
  <c r="N310" i="5"/>
  <c r="N311" i="5"/>
  <c r="N312" i="5"/>
  <c r="N313" i="5"/>
  <c r="N304" i="5" l="1"/>
  <c r="N295" i="5"/>
  <c r="N296" i="5"/>
  <c r="N297" i="5"/>
  <c r="N298" i="5"/>
  <c r="N299" i="5"/>
  <c r="N300" i="5"/>
  <c r="N301" i="5"/>
  <c r="N302" i="5"/>
  <c r="N303" i="5"/>
  <c r="N290" i="5"/>
  <c r="N291" i="5"/>
  <c r="N292" i="5"/>
  <c r="N293" i="5"/>
  <c r="N294" i="5"/>
  <c r="N289" i="5" l="1"/>
  <c r="N288" i="5"/>
  <c r="N287" i="5"/>
  <c r="N285" i="5"/>
  <c r="N286" i="5"/>
  <c r="N284" i="5"/>
  <c r="N280" i="5"/>
  <c r="N281" i="5"/>
  <c r="N282" i="5"/>
  <c r="N283" i="5"/>
  <c r="N276" i="5"/>
  <c r="N277" i="5"/>
  <c r="N278" i="5"/>
  <c r="N279" i="5"/>
  <c r="N273" i="5"/>
  <c r="N274" i="5"/>
  <c r="N275" i="5"/>
  <c r="N272" i="5"/>
  <c r="N270" i="5"/>
  <c r="N271" i="5"/>
  <c r="N269" i="5"/>
  <c r="N267" i="5"/>
  <c r="N268" i="5"/>
  <c r="N266" i="5"/>
  <c r="N265" i="5"/>
  <c r="N264" i="5"/>
  <c r="N263" i="5"/>
  <c r="N262" i="5"/>
  <c r="N261" i="5"/>
  <c r="N259" i="5"/>
  <c r="N260" i="5"/>
  <c r="N258" i="5"/>
  <c r="N257" i="5"/>
  <c r="N255" i="5"/>
  <c r="N256" i="5"/>
  <c r="N254" i="5"/>
  <c r="N247" i="5"/>
  <c r="N248" i="5"/>
  <c r="N249" i="5"/>
  <c r="N250" i="5"/>
  <c r="N251" i="5"/>
  <c r="N252" i="5"/>
  <c r="N253" i="5"/>
  <c r="N243" i="5"/>
  <c r="N244" i="5"/>
  <c r="N245" i="5"/>
  <c r="N246" i="5"/>
  <c r="N242" i="5"/>
  <c r="N241" i="5"/>
  <c r="N237" i="5"/>
  <c r="N238" i="5"/>
  <c r="N239" i="5"/>
  <c r="N240" i="5"/>
  <c r="N234" i="5"/>
  <c r="N235" i="5"/>
  <c r="N236" i="5"/>
  <c r="N230" i="5"/>
  <c r="N231" i="5"/>
  <c r="N232" i="5"/>
  <c r="N233" i="5"/>
  <c r="N229" i="5"/>
  <c r="N144" i="5"/>
  <c r="N133" i="5"/>
  <c r="N134" i="5"/>
  <c r="N135" i="5"/>
  <c r="N119" i="5"/>
  <c r="N228" i="5"/>
  <c r="N227" i="5"/>
  <c r="N120" i="5"/>
  <c r="N221" i="5" l="1"/>
  <c r="N222" i="5"/>
  <c r="N223" i="5"/>
  <c r="N224" i="5"/>
  <c r="N225" i="5"/>
  <c r="N226" i="5"/>
  <c r="N9" i="5" l="1"/>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21" i="5"/>
  <c r="N122" i="5"/>
  <c r="N123" i="5"/>
  <c r="N124" i="5"/>
  <c r="N125" i="5"/>
  <c r="N126" i="5"/>
  <c r="N127" i="5"/>
  <c r="N128" i="5"/>
  <c r="N129" i="5"/>
  <c r="N130" i="5"/>
  <c r="N131" i="5"/>
  <c r="N132" i="5"/>
  <c r="N136" i="5"/>
  <c r="N137" i="5"/>
  <c r="N138" i="5"/>
  <c r="N139" i="5"/>
  <c r="N140" i="5"/>
  <c r="N141" i="5"/>
  <c r="N142" i="5"/>
  <c r="N143"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N174" i="5"/>
  <c r="N175" i="5"/>
  <c r="N176" i="5"/>
  <c r="N177" i="5"/>
  <c r="N178" i="5"/>
  <c r="N179" i="5"/>
  <c r="N180" i="5"/>
  <c r="N181" i="5"/>
  <c r="N182" i="5"/>
  <c r="N183" i="5"/>
  <c r="N184" i="5"/>
  <c r="N185" i="5"/>
  <c r="N186" i="5"/>
  <c r="N187" i="5"/>
  <c r="N188" i="5"/>
  <c r="N189" i="5"/>
  <c r="N190" i="5"/>
  <c r="N191" i="5"/>
  <c r="N192" i="5"/>
  <c r="N193" i="5"/>
  <c r="N194" i="5"/>
  <c r="N195" i="5"/>
  <c r="N196" i="5"/>
  <c r="N197" i="5"/>
  <c r="N198" i="5"/>
  <c r="N199" i="5"/>
  <c r="N200" i="5"/>
  <c r="N201" i="5"/>
  <c r="N202" i="5"/>
  <c r="N203" i="5"/>
  <c r="N204" i="5"/>
  <c r="N205" i="5"/>
  <c r="N206" i="5"/>
  <c r="N207" i="5"/>
  <c r="N208" i="5"/>
  <c r="N209" i="5"/>
  <c r="N210" i="5"/>
  <c r="N211" i="5"/>
  <c r="N212" i="5"/>
  <c r="N213" i="5"/>
  <c r="N214" i="5"/>
  <c r="N215" i="5"/>
  <c r="N216" i="5"/>
  <c r="N217" i="5"/>
  <c r="N218" i="5"/>
  <c r="N219" i="5"/>
  <c r="N220" i="5"/>
  <c r="T44" i="5"/>
  <c r="G297" i="5" l="1"/>
  <c r="G295" i="5"/>
  <c r="G296" i="5"/>
  <c r="G292" i="5" l="1"/>
  <c r="G303" i="5" l="1"/>
  <c r="G67" i="5" l="1"/>
  <c r="G112" i="5" l="1"/>
  <c r="G39" i="5"/>
  <c r="G60" i="5"/>
  <c r="G50" i="5" l="1"/>
  <c r="G10" i="5"/>
  <c r="G41" i="5"/>
  <c r="G18" i="5"/>
  <c r="G74" i="5"/>
  <c r="G91" i="5"/>
  <c r="G125" i="5"/>
  <c r="G34" i="5"/>
  <c r="G108" i="5"/>
  <c r="G96" i="5"/>
  <c r="G209" i="5"/>
  <c r="G90" i="5"/>
  <c r="G188" i="5"/>
  <c r="G9" i="5"/>
  <c r="G57" i="5"/>
  <c r="G214" i="5"/>
  <c r="G72" i="5"/>
  <c r="G68" i="5"/>
  <c r="G15" i="5"/>
  <c r="G26" i="5"/>
  <c r="G56" i="5"/>
  <c r="G174" i="5"/>
  <c r="G81" i="5"/>
  <c r="G53" i="5"/>
  <c r="G183" i="5"/>
  <c r="G179" i="5"/>
  <c r="G47" i="5"/>
  <c r="G11" i="5"/>
  <c r="G61" i="5"/>
  <c r="G43" i="5"/>
  <c r="G185" i="5"/>
  <c r="G109" i="5"/>
  <c r="G80" i="5"/>
  <c r="G76" i="5"/>
  <c r="G52" i="5"/>
  <c r="G176" i="5"/>
  <c r="G92" i="5"/>
  <c r="G16" i="5"/>
  <c r="G14" i="5"/>
  <c r="G71" i="5"/>
  <c r="G150" i="5"/>
  <c r="G207" i="5"/>
  <c r="G101" i="5"/>
  <c r="G206" i="5"/>
  <c r="G59" i="5"/>
  <c r="G86" i="5"/>
  <c r="G29" i="5"/>
  <c r="G124" i="5"/>
  <c r="G84" i="5"/>
  <c r="G208" i="5"/>
  <c r="G20" i="5"/>
  <c r="G156" i="5"/>
  <c r="G159" i="5"/>
  <c r="G123" i="5"/>
  <c r="G184" i="5"/>
  <c r="G177" i="5"/>
  <c r="G19" i="5"/>
  <c r="G64" i="5"/>
  <c r="G48" i="5"/>
  <c r="G22" i="5"/>
  <c r="G87" i="5"/>
  <c r="G62" i="5"/>
  <c r="G40" i="5"/>
  <c r="G210" i="5"/>
  <c r="G110" i="5"/>
  <c r="G12" i="5"/>
  <c r="G160" i="5"/>
  <c r="G42" i="5"/>
  <c r="G66" i="5"/>
  <c r="G289" i="5"/>
  <c r="G77" i="5"/>
  <c r="V227" i="5"/>
  <c r="G70" i="5" l="1"/>
  <c r="G224" i="5"/>
  <c r="G33" i="5"/>
  <c r="G37" i="5"/>
  <c r="G132" i="5"/>
  <c r="G94" i="5"/>
  <c r="G65" i="5"/>
  <c r="G227" i="5"/>
  <c r="G24" i="5"/>
  <c r="G203" i="5"/>
  <c r="G85" i="5"/>
  <c r="G113" i="5"/>
  <c r="G35" i="5"/>
  <c r="G163" i="5"/>
  <c r="G115" i="5"/>
  <c r="G31" i="5"/>
  <c r="G21" i="5"/>
  <c r="G222" i="5"/>
  <c r="G75" i="5"/>
  <c r="G217" i="5"/>
  <c r="G17" i="5"/>
  <c r="G151" i="5"/>
  <c r="G28" i="5"/>
  <c r="G45" i="5"/>
  <c r="G221" i="5"/>
  <c r="G106" i="5"/>
  <c r="G158" i="5"/>
  <c r="G104" i="5"/>
  <c r="G144" i="5"/>
  <c r="G146" i="5"/>
  <c r="G143" i="5"/>
  <c r="G173" i="5"/>
  <c r="G95" i="5"/>
  <c r="G111" i="5"/>
  <c r="G46" i="5"/>
  <c r="G202" i="5"/>
  <c r="G38" i="5"/>
  <c r="G149" i="5"/>
  <c r="G121" i="5"/>
  <c r="G93" i="5"/>
  <c r="G154" i="5"/>
  <c r="G145" i="5"/>
  <c r="G178" i="5"/>
  <c r="G226" i="5"/>
  <c r="G152" i="5"/>
  <c r="G120" i="5"/>
  <c r="G200" i="5"/>
  <c r="G32" i="5"/>
  <c r="G44" i="5"/>
  <c r="G36" i="5"/>
  <c r="G157" i="5"/>
  <c r="G306" i="5"/>
  <c r="G105" i="5"/>
  <c r="G212" i="5"/>
  <c r="G172" i="5"/>
  <c r="G27" i="5"/>
  <c r="G103" i="5"/>
  <c r="G133" i="5"/>
  <c r="G219" i="5"/>
  <c r="G153" i="5"/>
  <c r="G23" i="5"/>
  <c r="G55" i="5"/>
  <c r="G69" i="5"/>
  <c r="G122" i="5"/>
  <c r="G225" i="5"/>
  <c r="G167" i="5"/>
  <c r="G130" i="5"/>
  <c r="G165" i="5"/>
  <c r="G201" i="5"/>
  <c r="G166" i="5"/>
  <c r="G216" i="5"/>
  <c r="G194" i="5"/>
  <c r="G169" i="5"/>
  <c r="G168" i="5"/>
  <c r="V58" i="5"/>
  <c r="G288" i="5" l="1"/>
  <c r="G162" i="5"/>
  <c r="G164" i="5"/>
  <c r="G134" i="5"/>
  <c r="G30" i="5"/>
  <c r="G186" i="5"/>
  <c r="G114" i="5"/>
  <c r="G78" i="5"/>
  <c r="G73" i="5"/>
  <c r="G51" i="5"/>
  <c r="G58" i="5"/>
  <c r="G199" i="5"/>
  <c r="G148" i="5"/>
  <c r="G49" i="5"/>
  <c r="G175" i="5"/>
  <c r="G138" i="5"/>
  <c r="G310" i="5"/>
  <c r="G161" i="5"/>
  <c r="G147" i="5"/>
  <c r="G13" i="5"/>
  <c r="G155" i="5"/>
  <c r="G187" i="5"/>
  <c r="G137" i="5"/>
  <c r="G141" i="5"/>
  <c r="G82" i="5"/>
  <c r="G211" i="5"/>
  <c r="G107" i="5"/>
  <c r="G131" i="5"/>
  <c r="G139" i="5"/>
  <c r="G140" i="5"/>
  <c r="G88" i="5"/>
  <c r="G213" i="5"/>
  <c r="G117" i="5"/>
  <c r="G63" i="5"/>
  <c r="G99" i="5"/>
  <c r="G127" i="5"/>
  <c r="G98" i="5"/>
  <c r="G135" i="5"/>
  <c r="G142" i="5"/>
  <c r="G128" i="5"/>
  <c r="G97" i="5"/>
  <c r="G180" i="5"/>
  <c r="G171" i="5"/>
  <c r="G198" i="5"/>
  <c r="G307" i="5"/>
  <c r="G83" i="5"/>
  <c r="G79" i="5"/>
  <c r="G181" i="5"/>
  <c r="G218" i="5"/>
  <c r="G136" i="5"/>
  <c r="G204" i="5"/>
  <c r="G197" i="5"/>
  <c r="G170" i="5"/>
  <c r="G196" i="5"/>
  <c r="G205" i="5"/>
  <c r="G215" i="5"/>
  <c r="G119" i="5"/>
  <c r="G193" i="5"/>
  <c r="G54" i="5" l="1"/>
  <c r="G305" i="5" l="1"/>
  <c r="G100" i="5"/>
  <c r="G25" i="5"/>
  <c r="G220" i="5"/>
  <c r="G312" i="5"/>
  <c r="G195" i="5"/>
  <c r="G308" i="5"/>
  <c r="G311" i="5"/>
  <c r="G313" i="5"/>
  <c r="G309" i="5"/>
  <c r="G191" i="5"/>
  <c r="G190" i="5"/>
  <c r="G192" i="5"/>
  <c r="G18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CV ELEN (NAVBRASIL)</author>
  </authors>
  <commentList>
    <comment ref="H10" authorId="0" shapeId="0" xr:uid="{8C0B8957-9D63-4DC7-9AB3-4EF8D9827E59}">
      <text>
        <r>
          <rPr>
            <b/>
            <sz val="9"/>
            <color rgb="FF000000"/>
            <rFont val="Segoe UI"/>
            <family val="2"/>
          </rPr>
          <t>CV ELEN (NAVBRASIL):</t>
        </r>
        <r>
          <rPr>
            <sz val="9"/>
            <color rgb="FF000000"/>
            <rFont val="Segoe UI"/>
            <family val="2"/>
          </rPr>
          <t xml:space="preserve">
CONTAR DA EMISSÃO DA OS</t>
        </r>
      </text>
    </comment>
    <comment ref="H11" authorId="0" shapeId="0" xr:uid="{76E5F405-E2DF-4A32-8E0B-2F9FAFC76DDA}">
      <text>
        <r>
          <rPr>
            <b/>
            <sz val="9"/>
            <color rgb="FF000000"/>
            <rFont val="Segoe UI"/>
            <family val="2"/>
          </rPr>
          <t>CV ELEN (NAVBRASIL):</t>
        </r>
        <r>
          <rPr>
            <sz val="9"/>
            <color rgb="FF000000"/>
            <rFont val="Segoe UI"/>
            <family val="2"/>
          </rPr>
          <t xml:space="preserve">
CONTAR DA EMISSÃO DA OS.</t>
        </r>
      </text>
    </comment>
    <comment ref="H12" authorId="0" shapeId="0" xr:uid="{B15598A5-DC87-49DD-B1D7-9F7A3D003C4B}">
      <text>
        <r>
          <rPr>
            <b/>
            <sz val="9"/>
            <color rgb="FF000000"/>
            <rFont val="Segoe UI"/>
            <family val="2"/>
          </rPr>
          <t>CV ELEN (NAVBRASIL):</t>
        </r>
        <r>
          <rPr>
            <sz val="9"/>
            <color rgb="FF000000"/>
            <rFont val="Segoe UI"/>
            <family val="2"/>
          </rPr>
          <t xml:space="preserve">
CONTAR DA EMISSÃO DA OS.</t>
        </r>
      </text>
    </comment>
    <comment ref="H13" authorId="0" shapeId="0" xr:uid="{E984C70E-A856-42B0-8BB1-3C685A7A7289}">
      <text>
        <r>
          <rPr>
            <b/>
            <sz val="9"/>
            <color rgb="FF000000"/>
            <rFont val="Segoe UI"/>
            <family val="2"/>
          </rPr>
          <t>CV ELEN (NAVBRASIL):</t>
        </r>
        <r>
          <rPr>
            <sz val="9"/>
            <color rgb="FF000000"/>
            <rFont val="Segoe UI"/>
            <family val="2"/>
          </rPr>
          <t xml:space="preserve">
CONTAR DA EMISSÃO DA 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ELEN MOTA (NAVBRASIL)</author>
  </authors>
  <commentList>
    <comment ref="F3" authorId="0" shapeId="0" xr:uid="{10A6ABBB-F44C-4EA3-9ECF-6C764BD540D8}">
      <text>
        <r>
          <rPr>
            <b/>
            <sz val="9"/>
            <color rgb="FF000000"/>
            <rFont val="Segoe UI"/>
            <family val="2"/>
          </rPr>
          <t>ELEN MOTA (NAVBRASIL):</t>
        </r>
        <r>
          <rPr>
            <sz val="9"/>
            <color rgb="FF000000"/>
            <rFont val="Segoe UI"/>
            <family val="2"/>
          </rPr>
          <t xml:space="preserve">
A CONTAR DA 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ELEN MOTA (NAVBRASIL)</author>
  </authors>
  <commentList>
    <comment ref="H119" authorId="0" shapeId="0" xr:uid="{213DD740-FCCB-47D5-BCE0-E0ACACF7ECD1}">
      <text>
        <r>
          <rPr>
            <b/>
            <sz val="9"/>
            <color indexed="81"/>
            <rFont val="Segoe UI"/>
            <family val="2"/>
          </rPr>
          <t>ELEN MOTA (NAVBRASIL):</t>
        </r>
        <r>
          <rPr>
            <sz val="9"/>
            <color indexed="81"/>
            <rFont val="Segoe UI"/>
            <family val="2"/>
          </rPr>
          <t xml:space="preserve">
A CONTRATADA CONCEDEU DESCONTO NA HORA DA PRORROGAÇÃO</t>
        </r>
      </text>
    </comment>
  </commentList>
</comments>
</file>

<file path=xl/sharedStrings.xml><?xml version="1.0" encoding="utf-8"?>
<sst xmlns="http://schemas.openxmlformats.org/spreadsheetml/2006/main" count="7814" uniqueCount="2072">
  <si>
    <t>CONTRATADA</t>
  </si>
  <si>
    <t>LOCALIDADE</t>
  </si>
  <si>
    <t>OBJETO</t>
  </si>
  <si>
    <t xml:space="preserve">TERMO DE CONTRATO </t>
  </si>
  <si>
    <t>VALOR GLOBAL</t>
  </si>
  <si>
    <t>VIGÊNCIA</t>
  </si>
  <si>
    <t>TIPO DE CONTRATAÇÃO</t>
  </si>
  <si>
    <t>ASSINATURA</t>
  </si>
  <si>
    <t>PUBLICAÇÃO NO DOU</t>
  </si>
  <si>
    <t>ADITIVO</t>
  </si>
  <si>
    <t>INFRAERO</t>
  </si>
  <si>
    <t>SEDE</t>
  </si>
  <si>
    <t>APOIO TÉCNICO E ADMINSTRATIVO</t>
  </si>
  <si>
    <t>0001-PS/2022/0110</t>
  </si>
  <si>
    <t>14/01/2022 a 14/01/2023</t>
  </si>
  <si>
    <t>INEXIGIBILIDADE DE LICITAÇÃO</t>
  </si>
  <si>
    <t xml:space="preserve">1019/PS/2023/0110 </t>
  </si>
  <si>
    <t>BAKERTILLY</t>
  </si>
  <si>
    <t xml:space="preserve">AUDITORIA INDEPENDENTE </t>
  </si>
  <si>
    <t>0002-AE/2022/0110</t>
  </si>
  <si>
    <t>90 (NOVENTA) DIAS</t>
  </si>
  <si>
    <t xml:space="preserve">NÃO </t>
  </si>
  <si>
    <t>BRASOFTWARE</t>
  </si>
  <si>
    <t>AQUISIÇÃO DE LICENCIAMENTO DE
SOFTWARE DA MICROSOFT NA MODALIDADE EAS.</t>
  </si>
  <si>
    <t>0003-LW/2022/0110</t>
  </si>
  <si>
    <t>14/01/2022 A 08/03/2023</t>
  </si>
  <si>
    <t>1004-LW/2023/0001</t>
  </si>
  <si>
    <t>EXTREME</t>
  </si>
  <si>
    <t>GERENCIADOS DE COMPUTAÇÃO EM NUVEM, PARA CONCEPÇÃO, PROJETO, PROVISIONAMENTO, CONFIGURAÇÃO, MIGRAÇÃO, SUPORTE, MANUTENÇÃO E GESTÃO DE TOPOLOGIAS.</t>
  </si>
  <si>
    <t>0004-TI/2022/0001</t>
  </si>
  <si>
    <t>24 (VINTE E QUATRO) MESES</t>
  </si>
  <si>
    <t>IMPRENSA NACIONAL</t>
  </si>
  <si>
    <t xml:space="preserve">PUBLICAÇÃO NO DIÁRIO OFICIAL DA UNIÃO, DE ATOS OFICIAIS E DEMAIS MATÉRIAS DE INTERESSE DA CONTRATANTE. </t>
  </si>
  <si>
    <t>005-PS/2022/0001</t>
  </si>
  <si>
    <t>INDETERMINADO</t>
  </si>
  <si>
    <t>JUSTIZ TERCEIRIZAÇÃO DE MÃO DE OBRA LTDA</t>
  </si>
  <si>
    <t>DNBU</t>
  </si>
  <si>
    <t>SERVIÇOS DE LIMPEZA, HIGIENE E CONSERVAÇÃO, COM FORNECIMENTO DE MATERIAL, POR ACORDO DE NÍVEL DE SERVIÇOS</t>
  </si>
  <si>
    <t>0006-SL/2022/0</t>
  </si>
  <si>
    <t>30 (TRINTA) MESES</t>
  </si>
  <si>
    <t>PREGÃO</t>
  </si>
  <si>
    <t>DNDN</t>
  </si>
  <si>
    <t>0007-SL/2022/0029</t>
  </si>
  <si>
    <t>HOBECO SUDAMERICANA LTDA</t>
  </si>
  <si>
    <t>DNAT, DNUL, DNLO e DNVT</t>
  </si>
  <si>
    <t>FORNECIMENTO DE 1.000 (MIL) RADIOSSONDAS E 1.000 (MIL) BALÕES METEOROLÓGICOS.</t>
  </si>
  <si>
    <t>0008-FM/2022/0001</t>
  </si>
  <si>
    <t>SUPER NOVA SERVIÇOS GERAIS LTDA</t>
  </si>
  <si>
    <t>DNJR</t>
  </si>
  <si>
    <t>0009-SL/2022/0023</t>
  </si>
  <si>
    <t>DNGR</t>
  </si>
  <si>
    <t>0010-SL/2022/0030</t>
  </si>
  <si>
    <t>DNKP</t>
  </si>
  <si>
    <t>0011-SL/2022/0001</t>
  </si>
  <si>
    <t>CARVALHO MULTISSERVIÇOS EIRELI</t>
  </si>
  <si>
    <t>DNRT</t>
  </si>
  <si>
    <t>0012-SL/2022/0023</t>
  </si>
  <si>
    <t>MARCEL LEONARDO NOGUEIRA LTDA</t>
  </si>
  <si>
    <t>DNUL</t>
  </si>
  <si>
    <t>0013-SL/2022/0001</t>
  </si>
  <si>
    <t>NIBBLE TECNOLOGIA DA INFORMAÇÃO LTDA.</t>
  </si>
  <si>
    <t>SERVIÇOS TÉCNICOS DE MANUTENÇÃO, SUSTENTAÇÃO E ASSISTÊNCIA TÉCNICA DO SISTEMA SGTA AMHS.</t>
  </si>
  <si>
    <t>0014-ST/2022/0001</t>
  </si>
  <si>
    <t>1020-ST/2023/0001</t>
  </si>
  <si>
    <t>BAZZANEZE AUDITORES INDEPENDENTES S/S</t>
  </si>
  <si>
    <t>DNRJ</t>
  </si>
  <si>
    <t>AUDITORIA INDEPENDENTE DAS DEMONSTRAÇÕES FINANCEIRAS DA NAV BRASIL SERVIÇOS DE NAVEGAÇÃO AÉREA S.A. E OUTROS SERVIÇOS CORRELATOS.</t>
  </si>
  <si>
    <t>0016-AE/2022/0001</t>
  </si>
  <si>
    <t>1017-AE/2023/0001</t>
  </si>
  <si>
    <t>KOVR SEGURADORA S/A</t>
  </si>
  <si>
    <t>SEGURADORA, PARA EMISSÃO DE APÓLICE DE SEGURO DE RESPONSABILIDADE CIVIL PARA EXECUTIVOS – D&amp;O (DIRECTORS &amp; OFFICERS).</t>
  </si>
  <si>
    <t>0017-SS/2022/0001</t>
  </si>
  <si>
    <t> 1019-SS/2023/0001</t>
  </si>
  <si>
    <t>CONSÓRCIO IACIT-AIRNAV</t>
  </si>
  <si>
    <t>DNAT, DNBG, DNBH, DNCZ, DNGO, DNHT, DNIH, DNIL, DNJP, DNJR, DNJU, DNKG, DNLO, DNME, DNMK, DNMQ, DNMS, DNNF, DNPB, DNPK, DNPL, DNPR, DNRJ, DNSN, DNTE, DNTF, DNUF e DNVT</t>
  </si>
  <si>
    <t>SUPORTE LOGÍSTICO, DESTINADOS À MANUTENÇÃO PREVENTIVA, CORRETIVA PROGRAMADA E NÃO PROGRAMADA, DE SUPORTE E AVALIAÇÃO DE MANUTENÇÃO E EXTRA MANUTENÇÃO NOS SISTEMAS DE TELECOMUNICAÇÕES.</t>
  </si>
  <si>
    <t>0018-PS/2022/0001</t>
  </si>
  <si>
    <t>BOZZA SOLUÇÕES
ESTRATÉGICAS EM RECURSOS HUMANOS LTDA</t>
  </si>
  <si>
    <t>CONSULTORIA TÉCNICA ESPECIALIZADA PARA REFORMULAÇÃO DO PLANO DE CARGOS E SALÁRIOS (PCS), PLANO DE FUNÇÃO DE CONFIANÇA (PF)</t>
  </si>
  <si>
    <t>0019-PS/2022/0001</t>
  </si>
  <si>
    <t>50 (CINQUENTA) DIAS</t>
  </si>
  <si>
    <t>TICKET SOLUÇÕES HDFGT S/A</t>
  </si>
  <si>
    <t>EXECUTAR OS SERVIÇOS PARA FORNECIMENTO E GESTÃO DO BENEFÍCIO DE CARTÃO MAGNÉTICO PERSONALIZADO, DO TIPO “VALE COMBUSTÍVEL”, EM REDE DE ESTABELECIMENTO CREDENCIADOS</t>
  </si>
  <si>
    <t>0020-PS/2022/0001</t>
  </si>
  <si>
    <t>LIDDERA GESTÃO EMPRESARIAL LTDA</t>
  </si>
  <si>
    <t>DNTF</t>
  </si>
  <si>
    <t>0021-SL/2022/0005</t>
  </si>
  <si>
    <t>ADDUNT SERVIÇOS DE CONSULTORIA E GESTÃO LTDA</t>
  </si>
  <si>
    <t>SERVIÇOS TÉCNICOS ESPECIALIZADOS DE CONSULTORIA PARA O PLANEJAMENTO DA CONTRATAÇÃO DE SERVIÇOS DE BPO - BUSINESS PROCESS OUTSOURCING</t>
  </si>
  <si>
    <t>0022-PS/2022/0001</t>
  </si>
  <si>
    <t>14 (QUATORZE) SEMANAS</t>
  </si>
  <si>
    <t>FÊNIX ASSESSORIA &amp; GESTÃO EMPRESARIAL LTDA</t>
  </si>
  <si>
    <t>DNPJ</t>
  </si>
  <si>
    <t>0023-SL/2022/0033</t>
  </si>
  <si>
    <t>MUTUAL
SERVICOS DE LIMPEZA E CONSTRUÇÕES
LTDA</t>
  </si>
  <si>
    <t>DNTE</t>
  </si>
  <si>
    <t>0024-SL/2022/0031</t>
  </si>
  <si>
    <t>DNIH</t>
  </si>
  <si>
    <t>0025-SL/2022/0027</t>
  </si>
  <si>
    <t>0026-SL/2022/0002</t>
  </si>
  <si>
    <t>DATEN TECNOLOGIA LTDA</t>
  </si>
  <si>
    <t>AQUISIÇÃO DE MICROCOMPUTADORES COMPLETOS, INCLUINDO MONITOR, TECLADO E MOUSE, COM SERVIÇO DE GARANTIA POR 60 (SESSENTA) MESES ON-SITE</t>
  </si>
  <si>
    <t>0027-FM/2022/0001</t>
  </si>
  <si>
    <t>12 (DOZE) MESES</t>
  </si>
  <si>
    <t>ATA DE REGISTRO DE PREÇOS</t>
  </si>
  <si>
    <t>DNPP</t>
  </si>
  <si>
    <t>SERVIÇOS DE LIMPEZA, HIGIENE E CONSERVAÇÃO, COM FORNECIMENTO DE MATERIAL, POR ACORDO DE NÍVEL DE SERVIÇOS (ANS)</t>
  </si>
  <si>
    <t>0028-SL/2022/0026</t>
  </si>
  <si>
    <t>DNJP</t>
  </si>
  <si>
    <t>0029-SL/2022/0004</t>
  </si>
  <si>
    <t>DNPL</t>
  </si>
  <si>
    <t>0030-SL/2022/0012</t>
  </si>
  <si>
    <t>L.A. VIAGENS E TURISMO LTDA.</t>
  </si>
  <si>
    <t>PRESTAÇÃO DE SERVIÇOS DE AGENCIAMENTO DE VIAGENS NACIONAIS E INTERNACIONAIS</t>
  </si>
  <si>
    <t>0032-PS/2022/0001</t>
  </si>
  <si>
    <t>CHUBB SEGUROS BRASIL S.A</t>
  </si>
  <si>
    <t>SEGURADORA PARA EMISSÃO DE APÓLICE DE SEGURO DE RISCOS OPERACIONAIS.</t>
  </si>
  <si>
    <t xml:space="preserve"> 0033-SS/2022/0001</t>
  </si>
  <si>
    <t>ROAL INDÚSTRIA METALÚRGICA LTDA</t>
  </si>
  <si>
    <t>FORNECIMENTO DE ITENS DE MOBILIÁRIO, INCLUINDO A MONTAGEM</t>
  </si>
  <si>
    <t>0034-FM/2022/0001</t>
  </si>
  <si>
    <t>MILANFLEX INDÚSTRIA E
COMÉRCIO DE MÓVEIS E EQUIPAMENTOS</t>
  </si>
  <si>
    <t>ITENS DE
MOBILIÁRIO, INCLUINDO A MONTAGEM</t>
  </si>
  <si>
    <t>0035-FM/2022/0001</t>
  </si>
  <si>
    <t>6 (SEIS) MESES</t>
  </si>
  <si>
    <t>B7 EMPREENDIMENTOS
LTDA</t>
  </si>
  <si>
    <t>REALIZAÇÃO DAS
ADEQUAÇÕES NO PRÉDIO DA
ADMINISTRAÇÃO CENTRAL DA NAV
BRASIL</t>
  </si>
  <si>
    <t>0036-PS/2022/0001</t>
  </si>
  <si>
    <t>6 MESES - 15/12/2022 À 15/06/2023</t>
  </si>
  <si>
    <t>1002/2023/0001</t>
  </si>
  <si>
    <t>BLUE LOGÍSTICA INTEGRADA S/A.</t>
  </si>
  <si>
    <t>APOIO LOGÍSTICO DE
ARMAZENAMENTO</t>
  </si>
  <si>
    <t>0037-PS/2022/0001</t>
  </si>
  <si>
    <t>SUPORTE
LOGÍSTICO</t>
  </si>
  <si>
    <t>0038-PS/2022/0001</t>
  </si>
  <si>
    <t>LIDDERA GESTAO EMPRESARIAL LTDA</t>
  </si>
  <si>
    <t>DNMS</t>
  </si>
  <si>
    <t>0039-SL/2022/0014</t>
  </si>
  <si>
    <t>DNCZ</t>
  </si>
  <si>
    <t>0040-SL/2022/0007</t>
  </si>
  <si>
    <t>LIDDERA
GESTÃO EMPRESARIAL LTDA</t>
  </si>
  <si>
    <t>DNKG</t>
  </si>
  <si>
    <t>0001-SL/2023/0013</t>
  </si>
  <si>
    <t>1003-SL/2024/0013</t>
  </si>
  <si>
    <t>SAIPHER ATC LTDA</t>
  </si>
  <si>
    <t>PRESTAÇÃO DE SERVIÇOS TÉCNICOS VISANDO À MANUTENÇÃO CORRETIVA, PREVENTIVA, PREDITIVA, ADAPTATIVA E SUPORTE TÉCNICO AO SISTEMA TATIC TWR 2.0., INSTALADO NAS TORRES DE CONTROLE (TWR)</t>
  </si>
  <si>
    <t>0002-PS/2023/0001</t>
  </si>
  <si>
    <t>36 (TRINTA E SEIS) MESES</t>
  </si>
  <si>
    <t>NÃO</t>
  </si>
  <si>
    <t>BRASOFTWARE INFORMÁTICA LTDA</t>
  </si>
  <si>
    <t>LICENCIAMENTO DE SOFTWARE DA MICROSOFT</t>
  </si>
  <si>
    <t>0003-LW/2023/0001</t>
  </si>
  <si>
    <t>1007-LW/2024/0001</t>
  </si>
  <si>
    <t xml:space="preserve"> IKAROS SERVICOS DE
SEGURANCA LTDA.</t>
  </si>
  <si>
    <t>PRESTAÇÃO DE
SERVIÇOS CONTÍNUOS DE VIGILÂNCIA ARMADA</t>
  </si>
  <si>
    <t>0004-SV/2023/0037</t>
  </si>
  <si>
    <t>RUSSELL BEDFORD GM AUDITORES
INDEPENDENTES S/S</t>
  </si>
  <si>
    <t>PRESTAÇÃO DE SERVIÇOS
DE AUDITORIA ATUARIAL E FINANCEIRA SOBRE AS ATIVIDADES DA ENTIDADE FECHADA DE PREVIDÊNCIA COMPLEMENTAR (EFPC) QUE ADMINISTRA OS PLANOS DE BENEFÍCIOS PREVIDENCIÁRIOS</t>
  </si>
  <si>
    <t>0005-ST/2023/0001</t>
  </si>
  <si>
    <t>VILLE CONSTRUÇÕES E REFORMAS LTDA</t>
  </si>
  <si>
    <t>PRESTAÇÃO DE SERVIÇO COMUM DE ENGENHARIA</t>
  </si>
  <si>
    <t>0006-PS/2023/0030</t>
  </si>
  <si>
    <t> 1016-PS/2023/0030</t>
  </si>
  <si>
    <t>VERTICAL EMPRESA DE VIGILÂNCIA
EIRELI</t>
  </si>
  <si>
    <t>DNGO</t>
  </si>
  <si>
    <t>PRESTAÇÃO DE SERVIÇOS CONTÍNUOS DE VIGILÂNCIA PATRIMONIAL DESARMADA, COM FORNECIMENTO DE MATERIAL NECESSÁRIO</t>
  </si>
  <si>
    <t>0007-SV/2023/0045</t>
  </si>
  <si>
    <t>BRASILSEG COMPANHIA DE SEGUROS</t>
  </si>
  <si>
    <t>SEGURADORA PARA COBERTURA DE SEGURO DE VIDA E ACIDENTES PESSOAIS EM GRUPO, COM EMISSÃO DE APÓLICES BÁSICA E COMPLEMENTAR</t>
  </si>
  <si>
    <t>0008-SS/2023/0001</t>
  </si>
  <si>
    <t>CLARO S.A.</t>
  </si>
  <si>
    <t>FORNECIMENTO DE SOLUÇÕES DE CONECTIVIDADE BASEADAS NA INTERNET (LINKS DE DADOS DE LONGA DISTÂNCIA), INCLUINDO O FORNECIMENTO, INSTALAÇÃO, CONFIGURAÇÃO, MONITORAMENTO, GESTÃO DAS SOLUÇÕES, SUPORTE E GARANTIA DE EQUIPAMENTOS</t>
  </si>
  <si>
    <t>0009-TI/2023/0001</t>
  </si>
  <si>
    <t>60 (SESSENTA) MESES</t>
  </si>
  <si>
    <t>WHITE MARTINS GASES INDUSTRIAIS LTDA</t>
  </si>
  <si>
    <t>DNVT</t>
  </si>
  <si>
    <t>FORNECIMENTO DE 2.211 (DOIS MIL DUZENTOS E ONZE) M³ (METROS CÚBICOS) DE GÁS HÉLIO (HE), BEM COMUM, COM A DISPONIBILIZAÇÃO DOS CILINDROS DE AÇO, INCLUINDO SERVIÇOS DE TRANSPORTE, RECARGA E TROCA DOS CILINDROS</t>
  </si>
  <si>
    <t>0010-FM/2023/0036</t>
  </si>
  <si>
    <t>DNLO</t>
  </si>
  <si>
    <t>0011-FM/2023/0025</t>
  </si>
  <si>
    <t>13 (DOZE) MESES</t>
  </si>
  <si>
    <t>OI SOLUÇÕES S/A</t>
  </si>
  <si>
    <t>0012-PS/2023/0001</t>
  </si>
  <si>
    <t xml:space="preserve"> 04/05/2023</t>
  </si>
  <si>
    <t>DSM SERVIÇOS E COMÉRCIO LTDA-ME</t>
  </si>
  <si>
    <t xml:space="preserve"> DNJR </t>
  </si>
  <si>
    <t>0013-PS/2023/0023</t>
  </si>
  <si>
    <t>300 (TREZENTOS) DIAS</t>
  </si>
  <si>
    <t>CHANGE CONSTRUÇÕES E SERVIÇOS DE ENGENHARIA LTDA</t>
  </si>
  <si>
    <t xml:space="preserve"> 0014-PS/2023/0002</t>
  </si>
  <si>
    <t>450 (QUATROCENTOS E CINQUENTA) DIAS</t>
  </si>
  <si>
    <t>LEONARDO FALCÃO RIBEIRO ADVOGADOS ASSOCIADOS</t>
  </si>
  <si>
    <t xml:space="preserve">CONTRATAÇÃO DE ESCRITÓRIO DE ADVOCACIA </t>
  </si>
  <si>
    <t>0015-JU/2023/0001</t>
  </si>
  <si>
    <t xml:space="preserve"> HOBECO SUDAMERICANA LTDA</t>
  </si>
  <si>
    <t>FORNECIMENTO DE MATERIAIS DE APLICAÇÃO METEOROLÓGICA AERONÁUTICA NAS LOCALIDADES DA NAV BRASIL QUE POSSUEM ESTAÇÕES METEOROLÓGICAS VAISALA</t>
  </si>
  <si>
    <t>0016-FM/2023/0001</t>
  </si>
  <si>
    <t xml:space="preserve"> PROTAQUE SEGURANÇA E VIGILÂNCIA EIRELI</t>
  </si>
  <si>
    <t>PRESTAÇÃO DE SERVIÇOS CONTÍNUOS DE VIGILÂNCIA DESARMADA, COM DEDICAÇÃO EXCLUSIVA DE MÃO DE OBRA.</t>
  </si>
  <si>
    <t>0017-SV-2023/0002</t>
  </si>
  <si>
    <t>TECNUS SEGURANÇA E VIGILÂNCIA
ARMADA LTDA</t>
  </si>
  <si>
    <t>0018–SV/2023/0036</t>
  </si>
  <si>
    <t>THS TECNOLOGIA, INFORMAÇÃO E COMUNICAÇÃO LTDA</t>
  </si>
  <si>
    <t>SERVIÇO COMUM, DE CARÁTER CONTINUADO, DE OUTSOURCING PARA OPERAÇÃO DE ALMOXARIFADO VIRTUAL, SOB DEMANDA, VISANDO AO SUPRIMENTO DE MATERIAIS DE CONSUMO, POR MEIO DE FERRAMENTA AUTOMATIZADA, A SER DISPONIBILIZADA E SUPORTADA PELA CONTRATADA</t>
  </si>
  <si>
    <t xml:space="preserve"> 0019-SF/2023/0001</t>
  </si>
  <si>
    <t>0020-PS/2023/0045</t>
  </si>
  <si>
    <t>1006-PS/2024/0045</t>
  </si>
  <si>
    <t>GENESIS – GERAÇÃO DE NOVAS EMPRESAS DE SISTEMA E SERVIÇO LTDA</t>
  </si>
  <si>
    <t>DNBH</t>
  </si>
  <si>
    <t>0021-SV/2023/0035</t>
  </si>
  <si>
    <t>DNVT/ DNUL/ DNLO/ DNAT</t>
  </si>
  <si>
    <t>O FORNECIMENTO DE 4.000 (QUATRO MIL) PARAQUEDAS METEOROLÓGICOS, BEM DE NATUREZA COMUM, PARA UTILIZAÇÃO NAS OPERAÇÕES DAS ESTAÇÕES METEOROLÓGICAS DE ALTITUDE (EMA) DOTADAS DE RECEPTORES DIGICORA MW41</t>
  </si>
  <si>
    <t>0022-FM/2023/0001</t>
  </si>
  <si>
    <t>GL OXIGENIO LTDA.</t>
  </si>
  <si>
    <t>DNAT</t>
  </si>
  <si>
    <t>O FORNECIMENTO DE 2.211 (DOIS MIL DUZENTOS E ONZE) M³ (METROS CÚBICOS) DE GÁS HÉLIO, BEM COMUM, COM A DISPONIBILIZAÇÃO DOS CILINDROS DE AÇO, INCLUINDO SERVIÇOS DE TRANSPORTE, RECARGA E TROCA DOS CILINDROS, PARA UTILIZAÇÃO NA ESTAÇÃO METEOROLÓGICA DE ALTITUDE (EMA)</t>
  </si>
  <si>
    <t>0023-FM/2023/0046</t>
  </si>
  <si>
    <t>BASTILLE SEGURANÇA PATRIMONIAL LTDA-EPP</t>
  </si>
  <si>
    <t>PRESTAÇÃO DE SERVIÇOS CONTÍNUOS, DE NATUREZA COMUM, DE VIGILÂNCIA DESARMADA, COM DEDICAÇÃO EXCLUSIVA DE MÃO DE OBRA</t>
  </si>
  <si>
    <t>0024-SV/2023/0030</t>
  </si>
  <si>
    <t>FORNECIMENTO DE 2.211 (DOIS MIL DUZENTOS E ONZE) M³ (METROS CÚBICOS) DE GÁS HÉLIO, BEM COMUM, COM A DISPONIBILIZAÇÃO DOS CILINDROS DE AÇO, INCLUINDO SERVIÇOS DE TRANSPORTE, RECARGA E TROCA DOS CILINDROS, PARA UTILIZAÇÃO NA ESTAÇÃO METEOROLÓGICA DE ALTITUDE (EMA)</t>
  </si>
  <si>
    <t>0025-FM/2023/0042</t>
  </si>
  <si>
    <t>EMPRESA BRASILEIRA DE INFRAESTRUTURA AEROPORTUÁRIA - INFRAERO</t>
  </si>
  <si>
    <t>PRESTAÇÃO DE SERVIÇOS ESPECIALIZADOS, INCLUINDO O FORNECIMENTO DE SOLUÇÕES DIGITAIS INTEGRADAS PARA O APOIO À EXECUÇÃO DAS ATIVIDADES OPERACIONAIS, ADMINISTRATIVAS E FINANCEIRAS</t>
  </si>
  <si>
    <t>0026-PS/2023/0001</t>
  </si>
  <si>
    <t>15 (QUINZE) MESES</t>
  </si>
  <si>
    <t>SUPREMA SEGURANÇA PATRIMONIAL</t>
  </si>
  <si>
    <t xml:space="preserve"> REMANESCENTE DE SERVIÇOS CONTÍNUOS DE VIGILÂNCIA ARMADA
SEGURANÇA LTDA</t>
  </si>
  <si>
    <t>0027-SV/2023/0037</t>
  </si>
  <si>
    <t xml:space="preserve"> 02/08/2023 a 08/09/2025</t>
  </si>
  <si>
    <t>DATEN</t>
  </si>
  <si>
    <t>AQUISIÇÃO DE MICROCOMPUTADORES COMPLETOS</t>
  </si>
  <si>
    <t>0028-FM/2023/0001</t>
  </si>
  <si>
    <t>CONSÓRCIO IACIT / ATC
SYSTEMS</t>
  </si>
  <si>
    <t>FORNECIMENTO, INSTALAÇÃO, TESTES, COMISSIONAMENTO E HOMOLOGAÇÃO DO SISTEMA DE RÁDIO VHF-AM INTEGRADO E DO SISTEMA DIGITAL DE GRAVAÇÃO E REPRODUÇÃO</t>
  </si>
  <si>
    <t>0029-PS/2023/0001</t>
  </si>
  <si>
    <t>Para o Grupo I, o valor total é de R$ 5.790.470,51/ Para o Grupo II, o valor total é de R$ 2.576.333,87</t>
  </si>
  <si>
    <t>DNBW</t>
  </si>
  <si>
    <t>0030-SL/2023/0044</t>
  </si>
  <si>
    <t>VAISALA OYJ / HOBECO
SUDAMERICANA LTDA</t>
  </si>
  <si>
    <t>FORNECIMENTO DE RADIOSSONDAS RS41-SGP E BALÕES METEOROLÓGICOS TA350 PARA UTILIZAÇÃO NAS OPERAÇÕES DAS ESTAÇÕES METEOROLÓGICAS DE ALTITUDE</t>
  </si>
  <si>
    <t>0031-FM/2023/001</t>
  </si>
  <si>
    <t>USD 319,880.12</t>
  </si>
  <si>
    <t>SUPER NOVA SERVIÇOS
GERAIS LTDA</t>
  </si>
  <si>
    <t>DNCP</t>
  </si>
  <si>
    <t>SERVIÇOS CONTÍNUOS DE CONSERVAÇÃO, HIGIENEE LIMPEZA, COM DEDICAÇÃO EXCLUSIVA DE MÃO DE OBRA</t>
  </si>
  <si>
    <t>0032-SL/2023/0022</t>
  </si>
  <si>
    <t>EMBRASG - EMPRESA BRASILEIRA DE SERVIÇOS GERAIS LTDA</t>
  </si>
  <si>
    <t xml:space="preserve">SERVIÇOS CONTÍNUOS DE CONSERVAÇÃO, HIGIENE E LIMPEZA, COM DEDICAÇÃO EXCLUSIVA DE MÃO DE OBRA, E COM FORNECIMENTO DE MATERIAL </t>
  </si>
  <si>
    <t>0033-SL/2023/0036</t>
  </si>
  <si>
    <t>SOROCABA SERVICE SYSTEM TERCEITIZADOS LTDA</t>
  </si>
  <si>
    <t>DNGL</t>
  </si>
  <si>
    <t xml:space="preserve"> SERVIÇOS CONTÍNUOS DE CONSERVAÇÃO, HIGIENE E LIMPEZA, COM DEDICAÇÃO EXCLUSIVA DE MÃO DE OBRA, E COM FORNECIMENTO DE MATERIAL </t>
  </si>
  <si>
    <t>0034-SL/2023/0024</t>
  </si>
  <si>
    <t>POLO ADMINISTRAÇÃO
LTDA</t>
  </si>
  <si>
    <t>SERVIÇOS CONTÍNUOS DE CONSERVAÇÃO, HIGIENE E LIMPEZA COM DEDICAÇÃO EXCLUSIVA DE MÃO DE OBRA, E COM FORNECIMENTO DE MATERIAL</t>
  </si>
  <si>
    <t>0035-SL/2023/0045</t>
  </si>
  <si>
    <t>FERREIRA SERVIÇOS E MANUTENÇÃO EIRELI</t>
  </si>
  <si>
    <t>DNUR</t>
  </si>
  <si>
    <t>SERVIÇOS CONTÍNUOS DE CONSERVAÇÃO, HIGIENE E LIMPEZA, COM DEDICAÇÃO EXCLUSIVA DE MÃO DE OBRA E COM FORNECIMENTO DE MATERIAL</t>
  </si>
  <si>
    <t xml:space="preserve"> 0036-SL/2023/0043</t>
  </si>
  <si>
    <t>ROTA LIVRE</t>
  </si>
  <si>
    <t>DNCJ</t>
  </si>
  <si>
    <t>PRESTAÇÃO DE SERVIÇOS CONTÍNUOS DE TRANSPORTE, COM FORNECIMENTO DE VEÍCULO E MOTORISTA, SEM DEDICAÇÃO EXCLUSIVA DE MÃO DE OBRA</t>
  </si>
  <si>
    <t>0037-TG/2023/0021</t>
  </si>
  <si>
    <t>ELO ADMINISTRAÇÃO &amp; TERCEIRIZAÇÃO LTDA</t>
  </si>
  <si>
    <t>PRESTAÇÃO DE SERVIÇOS CONTÍNUOS DE VIGIA, COM DEDICAÇÃO EXCLUSIVA DE MÃO DE OBRA</t>
  </si>
  <si>
    <t>0038-SV/2023/0042</t>
  </si>
  <si>
    <t>OPERACIONAL PORTARIAS E SERVIÇOS LTDA</t>
  </si>
  <si>
    <t>PRESTAÇÃO DE SERVIÇOS DE VIGIA, COM FORNECIMENTO DE MATERIAL NECESSÁRIO</t>
  </si>
  <si>
    <t>0039-SV/2023/0029</t>
  </si>
  <si>
    <t>A. BORGES NETO &amp; CIA. LTDA</t>
  </si>
  <si>
    <t>PRESTAÇÃO DE SERVIÇOS CONTÍNUOS DE TRANSPORTE, COM FORNECIMENTO DE VEÍCULOS E MOTORISTAS</t>
  </si>
  <si>
    <t>0040-TG-2023/0044</t>
  </si>
  <si>
    <t>TRANSFORT – GESTÃO EM SERVIÇOS
TERCEIRIZADOS E LIMPEZA LTDA.</t>
  </si>
  <si>
    <t>SERVIÇOS CONTÍNUOS DE CONSERVAÇÃO, HIGIENE E LIMPEZA, COM DEDICAÇÃO EXCLUSIVA DE MÃO DE OBRA, E COM FORNECIMENTO DE MATERIAL</t>
  </si>
  <si>
    <t>0041-SL-2023/0025</t>
  </si>
  <si>
    <t>HORUS SERVIÇOS E CONSULTORIA LTDA</t>
  </si>
  <si>
    <t>DNIZ</t>
  </si>
  <si>
    <t>0042-SL/2023/0015</t>
  </si>
  <si>
    <t>HAWK SERVIÇOS DE CONSERVAÇÃO E LIMPEZA LTDA</t>
  </si>
  <si>
    <t>GESTÃO INTEGRADA DE SERVIÇOS PREDIAIS, DO TIPO “FACILITIES”, PRESTADOS DE FORMA CONTÍNUA, COM DEDICAÇÃO EXCLUSIVA DE MÃO DE OBRA E COM FORNECIMENTO DE MATERIAL</t>
  </si>
  <si>
    <t>0043-PS/2023/0001</t>
  </si>
  <si>
    <t>QUATRO - ADMINISTRAÇÃO E SERVIÇOS LTDA</t>
  </si>
  <si>
    <t>0044-SL/2023/0035</t>
  </si>
  <si>
    <t>ATM SERVIÇOS ESPECIALIZADOS LTDA</t>
  </si>
  <si>
    <t>0045-SL/2023/0046</t>
  </si>
  <si>
    <t>PERFIX ASSESSORIA &amp; CONSULTORIA</t>
  </si>
  <si>
    <t>CONSULTORIA EM RECURSOS HUMANOS PARA ELABORAÇÃO E IMPLANTAÇÃO DE PLANO DE CARGOS E SALÁRIOS DA CONTRATANTE</t>
  </si>
  <si>
    <t>0046-PS/2023/0001</t>
  </si>
  <si>
    <t>POLO ADMINISTRACAO LTDA</t>
  </si>
  <si>
    <t>DNJV</t>
  </si>
  <si>
    <t>SERVIÇOS CONTÍNUOS DE CONSERVAÇÃO,
HIGIENE E LIMPEZA, COM DEDICAÇÃO EXCLUSIVA
DE MÃO DE OBRA</t>
  </si>
  <si>
    <t xml:space="preserve">0047-SL/2023/0028 </t>
  </si>
  <si>
    <t>MARCA SUL MUDANÇAS E TRANSPORTES LTDA</t>
  </si>
  <si>
    <t xml:space="preserve"> PRESTAÇÃO DE SERVIÇOS DE TRANSPORTE DE MUDANÇA, NA MODALIDADE PORTA A PORTA</t>
  </si>
  <si>
    <t>0048-PS/2023/0001</t>
  </si>
  <si>
    <t>31 (TRINTA) MESES</t>
  </si>
  <si>
    <t>CENTRO BRASILEIRO DE PESQUISA EM AVALIAÇÃO E SELEÇÃO E DE PROMOÇÃO DE EVENTOS - CEBRASPE</t>
  </si>
  <si>
    <t>PRESTAÇÃO DE SERVIÇOS COMUNS PARA REALIZAÇÃO DE PROCESSO SELETIVO SIMPLIFICADO, COMPOSTO DE ELABORAÇÃO, EXECUÇÃO, ANÁLISE CURRICULAR E DIVULGAÇÃO DOS RESULTADOS</t>
  </si>
  <si>
    <t>0001-PS/2024/0001</t>
  </si>
  <si>
    <t>BRASIL TECPAR SERVIÇOS DE TELECOMUNICAÇÕES S.A</t>
  </si>
  <si>
    <t>FORNECIMENTO DE SOLUÇÕES DE CONECTIVIDADE BASEADAS NA INTERNET (LINKS DE DADOS DE LONGA DISTÂNCIA) INCLUINDO O FORNECIMENTO, INSTALAÇÃO, CONFIGURAÇÃO, MONITORAMENTO, SUPORTE E GARANTIA DE EQUIPAMENTOS, PARA ATENDIMENTO À ADMINISTRAÇÃO CENTRAL E DEPENDÊNCIAS DA NAV BRASIL EM ÂMBITO NACIONAL</t>
  </si>
  <si>
    <t>0002-PS/2024/0001</t>
  </si>
  <si>
    <t>PRIME CONSULTORIA E ASSESSORIA EMPRESARIAL LTDA</t>
  </si>
  <si>
    <t>PRESTAÇÃO DE SERVIÇOS DE GERENCIAMENTO DO FORNECIMENTO DE COMBUSTÍVEIS PARA A NAV BRASIL</t>
  </si>
  <si>
    <t>0003-PS/2024/0001</t>
  </si>
  <si>
    <t>ZIVA TECNOLOGIA E SOLUÇÕES LTDA</t>
  </si>
  <si>
    <t>PRESTAÇÃO DE SERVIÇOS CONTÍNUOS DE SUPORTE TÉCNICO REMOTO E PRESENCIAL PARA USUÁRIOS DE SOLUÇÕES DE TECNOLOGIA DA INFORMAÇÃO E COMUNICAÇÃO – TIC, VISANDO GARANTIR O PLENO FUNCIONAMENTO, A MANUTENÇÃO, EVOLUÇÃO E MONITORAÇÃO DO AMBIENTE DE TIC DA NAV BRASIL E SUAS DEPENDÊNCIAS EM ÂMBITO NACIONAL, SEM DEDICAÇÃO EXCLUSIVA DE MÃO DE OBRA</t>
  </si>
  <si>
    <t>0004-PS/2024/0001</t>
  </si>
  <si>
    <t>DUALBASE TECNOLOGIA ELETRÔNICA LTDA</t>
  </si>
  <si>
    <t>PRESTAÇÃO DE SERVIÇOS COMUNS DE CALIBRAÇÃO DE SENSORES DE DIREÇÃO E VELOCIDADE DE VENTO (ANEMÔMETROS) DE COPOS E ULTRASSÔNICOS</t>
  </si>
  <si>
    <t>0005-PS/2024/0001</t>
  </si>
  <si>
    <t>COMPETEC INSTALAÇÃO E SERVIÇOS INDUSTRIAIS LTDA</t>
  </si>
  <si>
    <t>PRESTAÇÃO DE SERVIÇOS COMUNS DE CALIBRAÇÃO DE SENSORES DE UMIDADE RELATIVA E TEMPERATURA DO AR</t>
  </si>
  <si>
    <t>0006-PS/2024/0001</t>
  </si>
  <si>
    <t>O. A. M. COMERCIAL E SERVIÇOS LTDA.</t>
  </si>
  <si>
    <t>PRESTAÇÃO DE SERVIÇOS COMUNS CONTÍNUOS PARA MANUTENÇÃO PREVENTIVA, CORRETIVA E ACIONAMENTO PARA MANUTENÇÃO DOS EQUIPAMENTOS DE AR CONDICIONADO E REFRIGERAÇÃO, SEM DEDICAÇÃO EXCLUSIVA DE MÃO DE OBRA, PARA A ADMINISTRAÇÃO CENTRAL DA NAV BRASIL</t>
  </si>
  <si>
    <t>0007-PS/2024/0001</t>
  </si>
  <si>
    <t>POLO ADMINISTRAÇÃO LTDA</t>
  </si>
  <si>
    <t>DNMQ</t>
  </si>
  <si>
    <t>PRESTAÇÃO DE SERVIÇOS COMUNS CONTÍNUOS DE CONSERVAÇÃO, HIGIENE E LIMPEZA, COM DEDICAÇÃO EXCLUSIVA DE MÃO DE OBRA, E COM FORNECIMENTO DE MATERIAL</t>
  </si>
  <si>
    <t>0008-SL/2024/0006</t>
  </si>
  <si>
    <t>MANACAPURU LIMPEZA E CONSERVAÇÃO LTDA</t>
  </si>
  <si>
    <t>DNNF</t>
  </si>
  <si>
    <t>0009-SL/2024/0016</t>
  </si>
  <si>
    <t>SV INCORPORADORA CONSTRUTORA E SERVICOS LTDA</t>
  </si>
  <si>
    <t xml:space="preserve"> DNPK (GUAÍBA) </t>
  </si>
  <si>
    <t>PRESTAÇÃO DE SERVIÇOS COMUNS CONTÍNUOS DE VIGIA, COM DEDICAÇÃO EXCLUSIVA DE MÃO DE OBRA, NA ESTAÇÃO DA NAV BRASIL EM GUAÍBA – PORTO ALEGRE/RS (ENGA), SOB A RESPONSABILIDADE (DNPK)</t>
  </si>
  <si>
    <t>0010-SV/2024/0041</t>
  </si>
  <si>
    <t xml:space="preserve"> DNPK (TAQUARA/RS) </t>
  </si>
  <si>
    <t>PRESTAÇÃO DE SERVIÇOS COMUNS CONTÍNUOS DE VIGIA, COM DEDICAÇÃO EXCLUSIVA DE MÃO DE OBRA,  PARA A ESTAÇÃO DA NAV BRASIL (ENB) EM TAQUARA/RS, SOB A RESPONSABILIDADE (DNPK)</t>
  </si>
  <si>
    <t>0011-SV/2024/0041</t>
  </si>
  <si>
    <t xml:space="preserve"> DNPK (TAQUARI/RS) </t>
  </si>
  <si>
    <t>PRESTAÇÃO DE SERVIÇOS COMUNS CONTÍNUOS DE VIGIA, COM DEDICAÇÃO EXCLUSIVA DE MÃO DE OBRA, NA ESTAÇÃO DA NAV BRASIL EM (ENB) Taquari/RS, SOB A RESPONSABILIDADE (DNPK)</t>
  </si>
  <si>
    <t>0012-SV/2024/0041</t>
  </si>
  <si>
    <t>DNLO, DNVT, DNUL, DNAT</t>
  </si>
  <si>
    <t>FORNECIMENTO DE 2.000 (DUAS MIL) RADIOSSONDAS VAISALA RS41-SGP E 2.000 (DOIS MIL) BALÕES METEOROLÓGICOS TOTEX TA350 PARA UTILIZAÇÃO NAS OPERAÇÕES DAS ESTAÇÕES METEOROLÓGICAS DE ALTITUDE DOTADAS DE RECEPTORES DIGICORA MW41 NAS DNB</t>
  </si>
  <si>
    <t>0013-FM/2024/0001</t>
  </si>
  <si>
    <t>CONTRATAÇÃO DIRETA</t>
  </si>
  <si>
    <t>MERIDIAN LTDA</t>
  </si>
  <si>
    <t>AQUISIÇÃO DE CAMISETAS TIPO POLO PARA CONSOLIDAÇÃO DA MARCA NAV BRASIL, COM DISTRIBUIÇÃO PARA TODAS AS DEPENDÊNCIAS ESPALHADAS PELO BRASIL.</t>
  </si>
  <si>
    <t>0014-SF/2024/0001</t>
  </si>
  <si>
    <t>PRESTAÇÃO DE SERVIÇOS CONTÍNUOS DE CONSERVAÇÃO, HIGIENE E LIMPEZA, COM DEDICAÇÃO EXCLUSIVA DE MÃO DE OBRA E COM FORNECIMENTO DE MATERIAL, A SEREM PRESTADOS NAS ÁREAS INTERNAS NA DEPENDÊNCIA DA NAV BRASIL (DNB) NO GALEÃO – DNGL</t>
  </si>
  <si>
    <t>0015-SL/2024/0024</t>
  </si>
  <si>
    <t xml:space="preserve"> INVICTA CONSERVAÇÃO E LIMPEZA LTDA.</t>
  </si>
  <si>
    <t>DNMK</t>
  </si>
  <si>
    <t>PRESTAÇÃO DE SERVIÇOS COMUNS CONTÍNUOS DE CONSERVAÇÃO, HIGIENE E LIMPEZA, COM DEDICAÇÃO EXCLUSIVA DE MÃO DE OBRA, E COM FORNECIMENTO DE MATERIAL, A SEREM PRESTADOS NAS ÁREAS INTERNAS E EXTERNAS NA DEPENDÊNCIA DA NAV BRASIL – DNMK (MONTES CLAROS/MG)</t>
  </si>
  <si>
    <t>0016-SL/2024/0038</t>
  </si>
  <si>
    <t>AGIL LTDA</t>
  </si>
  <si>
    <t>PRESTAÇÃO DE SERVIÇOS CONTÍNUOS DE CONSERVAÇÃO, HIGIENE E LIMPEZA, COM DEDICAÇÃO EXCLUSIVA DE MÃO DE OBRA, E COM FORNECIMENTO DE MATERIAL, A SEREM PRESTADOS NAS ÁREAS INTERNAS E EXTERNAS DA DEPENDÊNCIA DA NAV BRASIL – CARAJÁS/PA (DNCJ)</t>
  </si>
  <si>
    <t>0017-SL/2024/0021</t>
  </si>
  <si>
    <t>B CARVALHO LTDA</t>
  </si>
  <si>
    <t>DNSN</t>
  </si>
  <si>
    <t xml:space="preserve">PRESTAÇÃO DE SERVIÇOS COMUNS E CONTÍNUOS DE CONSERVAÇÃO, HIGIENE E LIMPEZA, COM DEDICAÇÃO EXCLUSIVA DE MÃO DE OBRA, E COM FORNECIMENTO DE MATERIAL, A SEREM PRESTADOS NAS ÁREAS INTERNAS E EXTERNAS DA DEPENDÊNCIA DA NAV BRASIL - SANTARÉM/PA (DNSN)   </t>
  </si>
  <si>
    <t>0018-SL/2024/0019</t>
  </si>
  <si>
    <t>FORNECIMENTO, INSTALAÇÃO, TESTES, COMISSIONAMENTO E HOMOLOGAÇÃO DOS SISTEMAS DE NAVEGAÇÃO AÉREA DE ESTAÇÕES METEOROLÓGICAS DE SUPERFÍCIE CLASSE I (EMS-I), REFERENTES AO GRUPO I, A SEREM PRESTADOS NA DEPENDÊNCIA DA NAV BRASIL EM DNKP (CAMPINAS/SP).</t>
  </si>
  <si>
    <t>0019-FM/2024/0001</t>
  </si>
  <si>
    <t>LICITAÇÃO</t>
  </si>
  <si>
    <t>29/07/20247</t>
  </si>
  <si>
    <t>DNUR, DNGO, DNMQ, DNJR, DNME</t>
  </si>
  <si>
    <t xml:space="preserve">FORNECIMENTO, INSTALAÇÃO, TESTES, COMISSIONAMENTO E HOMOLOGAÇÃO DE ESTAÇÕES METEOROLÓGICAS DE SUPERFÍCIE CLASSE II (EMS-II), REFERENTES AO GRUPO II, A SEREM PRESTADOS NAS DEPENDÊNCIAS DA NAV BRASIL EM DNUR (UBERABA/MG), DNGO (GOIÂNIA/GO), DNMQ (MACAPÁ/AP), DNJR (JACAREPAGUÁ) E DNME (MACAÉ) </t>
  </si>
  <si>
    <t>0020-FM/2024/0001</t>
  </si>
  <si>
    <t>BANCO SANTANDER (BRASIL) S.A.</t>
  </si>
  <si>
    <t>PRESTAÇÃO DE SERVIÇOS CONTÍNUOS DE PROCESSAMENTO DOS CRÉDITOS DE PAGAMENTO DOS VALORES LÍQUIDOS DA FOLHA SALARIAL E OUTRAS REPARAÇÕES ECONÔMICAS DOS CREDITADOS DA CONTRATANTE A SEREM PAGOS EM TODO O TERRITÓRIO DO BRASIL</t>
  </si>
  <si>
    <t>0021-SB/2024/0001</t>
  </si>
  <si>
    <t>CREDENCIAMENTO</t>
  </si>
  <si>
    <t>DELOITTE SERVIÇOS CONTÁBEIS E ADMINISTRATIVOS ESPECIALIZADOS LTDA</t>
  </si>
  <si>
    <t>PRESTADORA DE SERVIÇOS DE BPO (BUSINESS PROCESS OUTSOURCING) PARA AS ATIVIDADES DE RETAGUARDA ADMINISTRATIVA (BACK OFFICE), INCLUINDO O USO DE SISTEMA INTEGRADO DO TIPO ERP (ENTERPRISE RESOURCE PLANNING) PARA A NAV BRASIL</t>
  </si>
  <si>
    <t>0023-ST/2024/0001</t>
  </si>
  <si>
    <t>ITAÚ UNIBANCO S.A</t>
  </si>
  <si>
    <t>0024-SB/2024/0001</t>
  </si>
  <si>
    <t>FORNECIMENTO, INSTALAÇÃO, TESTES, COMISSIONAMENTO E HOMOLOGAÇÃO DOS SISTEMAS DE NAVEGAÇÃO AÉREA DE ESTAÇÕES METEOROLÓGICAS DE SUPERFÍCIE CLASSE III (EMS-III), REFERENTES AO GRUPO III, A SEREM PRESTADOS NA DEPENDÊNCIA DA NAV BRASIL EM DNCZ (CRUZEIRO DO SUL)</t>
  </si>
  <si>
    <t>0025-FM/2024/0001</t>
  </si>
  <si>
    <t>EQUINIX DO BRASIL SOLUÇÕES DE TECNOLOGIA EM INFORMÁTICA LTDA</t>
  </si>
  <si>
    <t>PRESTAÇÃO DE SERVIÇOS COMUNS CONTÍNUOS DE COMPUTAÇÃO EM NUVEM PARA SERVIÇOS DE ARMAZENAMENTO, PROCESSAMENTO, BANCO DE DADOS E COMUNICAÇÃO DE DADOS UTILIZANDO TECNOLOGIA DE INFRAESTRUTURA COMO SERVIÇO - (INFRASTRUCTURE AS A SERVICE - IAAS)</t>
  </si>
  <si>
    <t>0026-TI/2024/0001</t>
  </si>
  <si>
    <t>ENFA - COMÉRCIO E SERVIÇOS DE LIMPEZA E CONSERVAÇÃO LTDA</t>
  </si>
  <si>
    <t>DNPB</t>
  </si>
  <si>
    <t>CONTRATAÇÃO DE EMPRESA ESPECIALIZADA PARA PRESTAÇÃO SERVIÇOS CONTÍNUOS DE CONSERVAÇÃO, HIGIENE E LIMPEZA, COM DEDICAÇÃO EXCLUSIVA DE MÃO DE OBRA, E COM FORNECIMENTO DE MATERIAL, A SEREM PRESTADOS NAS ÁREAS INTERNAS E EXTERNAS DA DEPENDÊNCIA DA NAV BRASIL EM PARNAÍBA/PI (DNPB)</t>
  </si>
  <si>
    <t>0027-SL/2024/0020</t>
  </si>
  <si>
    <t>DNHT</t>
  </si>
  <si>
    <t xml:space="preserve"> CONTRATO PARA PRESTAÇÃO DE SERVIÇOS COMUNS CONTÍNUOS DE  CONSERVAÇÃO, HIGIENE E LIMPEZA, COMDEDICAÇÃO EXCLUSIVA DE MÃO DE OBRA, PARA A DEPENDÊNCIA DA NAV BRASIL (DNB) EM DNHT
(ALTAMIRA/PA)</t>
  </si>
  <si>
    <t>0028-SL/2024/0018</t>
  </si>
  <si>
    <t>30 (trinta) meses</t>
  </si>
  <si>
    <t>VESALIUS ALEXANDRE CARDOSO DE AQUINO LTDA.</t>
  </si>
  <si>
    <t>DNME</t>
  </si>
  <si>
    <t>CONTRATAÇÃO PARA A AQUISIÇÃO E INSTALAÇÃO DE PERSIANAS AUTOMATIZADAS PARA A TORRE DE CONTROLE DA DEPENDÊNCIA DA NAV BRASIL EM SBME (MACAÉ/RJ).</t>
  </si>
  <si>
    <t>0029-PS/2024/0047</t>
  </si>
  <si>
    <t>180 (CENTO E OITENTA) DIAS</t>
  </si>
  <si>
    <t xml:space="preserve">CONTRATAÇÃO DE SOLUÇÃO DE TECNOLOGIA DA INFORMAÇÃO E COMUNICAÇÃO PARA A AQUISIÇÃO DE ESTAÇÕES DE TRABALHO (DESKTOPS) </t>
  </si>
  <si>
    <t>0030-FM/2024/0001</t>
  </si>
  <si>
    <t>POSITIVO - SEDE</t>
  </si>
  <si>
    <t>A CONTRATAÇÃO DE SOLUÇÃO DE TECNOLOGIA DA INFORMAÇÃO E  COMUNICAÇÃO, POR MEIO DE ADESÃO AO REGISTRO DE PREÇOS N° 02/2024, PARA A AQUISIÇÃO DE EQUIPAMENTOS MÓVEIS
(NOTEBOOKS)</t>
  </si>
  <si>
    <t>0031-FM/2024/0001</t>
  </si>
  <si>
    <t>R$ 
77.077,50</t>
  </si>
  <si>
    <t>PRATA SERVIÇOS ADMNISTRATIVOS LTDA</t>
  </si>
  <si>
    <t>DNMA</t>
  </si>
  <si>
    <t>CONTRATO PARA PRESTAÇÃO DE SERVIÇOS COMUNS CONTÍNUOS DE CONSERVAÇÃO, HIGIENE E LIMPEZA, COM DEDICAÇÃO EXCLUSIVA DE MÃO DE OBRA, PARA A DEPENDÊNCIA DA NAV BRASIL (DNB) EM DNMA
(MARABÁ/PA)</t>
  </si>
  <si>
    <t>0032-SL/2024/0008</t>
  </si>
  <si>
    <t xml:space="preserve"> 30 (trinta) meses</t>
  </si>
  <si>
    <t>DNUF</t>
  </si>
  <si>
    <t>CONTRATO PARA PRESTAÇÃO DE SERVIÇOS COMUNS CONTÍNUOS DE  CONSERVAÇÃO, HIGIENE E LIMPEZA, COM DEDICAÇÃO EXCLUSIVA DE MÃO DE OBRA, PARA A DEPENDÊNCIA DA NAV BRASIL (DNB) EM DNUF
(PAULO AFONSO/BA)</t>
  </si>
  <si>
    <t>0033-SL/2024/0009</t>
  </si>
  <si>
    <t>BANCO BRADESCO S.A</t>
  </si>
  <si>
    <t>CONTRATO DE PRESTAÇÃO DE  SERVIÇOS DE PROCESSAMENTO DOS CRÉDITOS  DE PAGAMENTO DOS VALORES LÍQUIDOS DA  FOLHA SALARIAL E OUTRAS REPARAÇÔES ECONÔMICAS DOS CREDITADOS DA NAV BRASIL 
A SEREM PAGOS EM TODO O TERRITÓRIO DO 
BRASIL</t>
  </si>
  <si>
    <t xml:space="preserve">0034-SB/2024/0001 </t>
  </si>
  <si>
    <t>R$ 41,63 (por cada creditado)</t>
  </si>
  <si>
    <t>60 (sessenta) meses</t>
  </si>
  <si>
    <t xml:space="preserve">ENFA COMÉRICO E SERVIÇOS LTDA </t>
  </si>
  <si>
    <t>DNIL</t>
  </si>
  <si>
    <t>CONTRATO PARA PRESTAÇÃO DE SERVIÇOS COMUNS CONTÍNUOS DE CONSERVAÇÃO, HIGIENE E LIMPEZA, COM DEDICAÇÃO EXCLUSIVA DE MÃO DE OBRA E COM FORNECIMENTO DE MATERIAL, A SEREM
PRESTADOS NAS ÁREAS INTERNAS E EXTERNAS
NA DEPENDÊNCIA DA NAV BRASIL EM ILHÉUS/BA
(DNIL</t>
  </si>
  <si>
    <t>0035-SL/2024/0003</t>
  </si>
  <si>
    <t>NIBBLE TECNOLOGIA DA INFO. LTDA</t>
  </si>
  <si>
    <t>CONTRATO DE PRESTAÇÃO DE
SERVIÇOS TÉCNICOS DE MANUTENÇÃO,
SUSTENTAÇÃO E ASSISTÊNCIA TÉCNICA DO
SISTEMA SGTA-AMHS</t>
  </si>
  <si>
    <t xml:space="preserve"> 0036-ST/2024/0001</t>
  </si>
  <si>
    <t>24 (vinte e quatro) meses</t>
  </si>
  <si>
    <t>TECNO2000 INDÚSTRIA E COMÉRCIO LTDA</t>
  </si>
  <si>
    <t xml:space="preserve">CONTRATO PARA FORNECIMENTO,
MONTAGEM E INSTALAÇÃO DE MOBILIÁRIO, BEM
COMUM, PARA A ADMINISTRAÇÃO CENTRAL E
DEPENDÊNCIAS DA NAV BRASIL </t>
  </si>
  <si>
    <t>0037-FM/2024/0001</t>
  </si>
  <si>
    <t>CONTRATO PARA FORNECIMENTO,
MONTAGEM E INSTALAÇÃO DE MOBILIÁRIO, BEM
COMUM, PARA A ADMINISTRAÇÃO CENTRAL E
DEPENDÊNCIAS DA NAV BRASIL</t>
  </si>
  <si>
    <t>0038-FM/2024/0001</t>
  </si>
  <si>
    <t>CARELI COMÉRCIO DE MÓVEIS LTDA</t>
  </si>
  <si>
    <t>CONTRATO PARA FORNECIMENTO,
MONTAGEM E INSTALAÇÃO DE MOBILIÁRIO, BEM
COMUM, PARA A ADMINISTRAÇÃO CENTRAL E 
DEPENDÊNCIAS DA NAV BRASIL</t>
  </si>
  <si>
    <t>0039-FM/2024/0001</t>
  </si>
  <si>
    <t>CONTRATO PARA FORNECIMENTO, 
MONTAGEM E INSTALAÇÃO DE MOBILIÁRIO, BEM
COMUM, PARA A ADMINISTRAÇÃO CENTRAL E
DEPENDÊNCIAS DA NAV BRASIL</t>
  </si>
  <si>
    <t>0040-FM/2024/0001</t>
  </si>
  <si>
    <t>SERRA MOBILE INDÚSTRIA E COMÉRCIO LTDA</t>
  </si>
  <si>
    <t>0041-FM/2024/0001</t>
  </si>
  <si>
    <t>MILAX COMÉRCIO DE MÓVEIS LTDA</t>
  </si>
  <si>
    <t>0042-FM/2024/0001</t>
  </si>
  <si>
    <t>CONTRATO PARA FORNECIMENTO, MONTAGEM E INSTALAÇÃO DE MOBILIÁRIO, BEM COMUM, PARA A ADMINISTRAÇÃO CENTRAL E DEPENDÊNCIAS DA NAV BRASIL</t>
  </si>
  <si>
    <t>0043-FM/2024/0001</t>
  </si>
  <si>
    <t>EURO SERVICE LTDA</t>
  </si>
  <si>
    <t>CONTRATO PARA PRESTAÇÃO DE 
SERVIÇOS COMUNS CONTÍNUOS DE VIGIA, COM
DEDICAÇÃO EXCLUSIVA DE MÃO DE OBRA, PARA 
A DEPENDÊNCIA DA NAV BRASIL EM DNCP
(CAMPOS DOS GOYTACAZES/RJ)</t>
  </si>
  <si>
    <t>0044-SV/2024/0022</t>
  </si>
  <si>
    <t xml:space="preserve">TECNO2000 INDÚSTRIA E COMÉRCIO LTDA </t>
  </si>
  <si>
    <t xml:space="preserve">E. TRIPODE INDÚSTRIA E COMÉRCIO DE MÓVEIS LTDA </t>
  </si>
  <si>
    <t xml:space="preserve"> 0004-FM/2025/0001</t>
  </si>
  <si>
    <t>F&amp;F DISTRIBUIDORA CORDEIRO LTDA</t>
  </si>
  <si>
    <t xml:space="preserve"> CONTRATO PARA FORNECIMENTO,
MONTAGEM E INSTALAÇÃO DE MOBILIÁRIO, BEM
COMUM, PARA A ADMINISTRAÇÃO CENTRAL E
DEPENDÊNCIAS DA NAV BRASIL</t>
  </si>
  <si>
    <t>0005-FM/2025/0001</t>
  </si>
  <si>
    <t>E.TRIPODE INDÚSTRIA E COMÉRCIO DE MÓVEIS LTDA</t>
  </si>
  <si>
    <t>DNAT, DNGO, DNPP, DNBW, DNPB, DNTE, DNIZ, DNJU, DNAR, DNKG, DNIL, DNJP, DNMS, DNPL, DNUF, DNCJ, DNCZ, DNHT, DNMQ, DNSN, DNMA, DNTF, DNIH, DNPJ.</t>
  </si>
  <si>
    <t>Contrato tem por obejto o fornecimento, montagem e instalação de mobiliário, bem comum, indicado no Grupo 13 – REGIÕES CENTRO-OESTE, NORDESTE e NORTE/MÓVEIS DE AÇO do Anexo II do Termo de Referência para as Dependências da NAV Brasil localizadas em Alta Floresta/MT (DNAT), Goiânia/GO (DNGO), Ponta Porã/MS  (DNPP), Barra do Garças/MT (DNBW), Parnaíba/PI (DNPB), Teresina/PI (DNTE), Imperatriz/MA (DNIZ), Juazeiro do Norte/CE (DNJU), Aracaju/SE (DNAR), Campina Grande/PB (DNKG), Ilhéus/BA (DNIL), João Pessoa/PB (DNJP), Mossoró/RN (DNMS), Petrolina/PE (DNPL), Paulo Afonso/BA (DNUF), Parauapebas - Carajás/PA (DNCJ), Cruzeiro do Sul/AC (DNCZ), Altamira/PA (DNHT), Macapá/AP (DNMQ), Santarém/PA (DNSN),Marabá/PA (DNMA), Tefé/AM (DNTF), Itaituba/PA (DNIH) e Palmas/TO (DNPJ)</t>
  </si>
  <si>
    <t xml:space="preserve">0006-FM/2025/0001 </t>
  </si>
  <si>
    <t>AIR LIQUIDE BRASIL LTDA</t>
  </si>
  <si>
    <t xml:space="preserve">SEDE </t>
  </si>
  <si>
    <t>CONTRATO PARA FORNECIMENTO DE GÁS HÉLIO, BEM COMUM, COM A DISPONIBILIZAÇÃO DOS CILINDROS DE AÇO EM REGIME DE COMODATO, INCLUINDO ENTREGA,  RECARGA E TROCA DOS CILINDROS, PARA UTILIZAÇÃO NAS ESTAÇÕES METEOROLÓGICAS DE ALTITUDE (EMA) NAS DEPENDÊNCIAS DA NAV BRASIL</t>
  </si>
  <si>
    <t>0009-FM/2025/0042</t>
  </si>
  <si>
    <t xml:space="preserve"> CONTRATO PARA FORNECIMENTO DE GÁS HÉLIO, BEM COMUM, COM A DISPONIBILIZAÇÃO DOS CILINDROS DE AÇO EM REGIME DE COMODATO, INCLUINDO ENTREGA, RECARGA E TROCA DOS CILINDROS, PARA UTILIZAÇÃO NA ESTAÇÃO
METEOROLÓGICA DE ALTITUDE (EMA) DA 
DEPENDÊNCIA DA NAV BRASIL LOCALIZADA
EM VITÓRIA/ES (DNVT)</t>
  </si>
  <si>
    <t>0010-FM/2025/0036</t>
  </si>
  <si>
    <t xml:space="preserve">METTA  DISTRIBUIDORA E COMÉRCIO LTDA </t>
  </si>
  <si>
    <t>CONTRATO PARA FORNECIMENTO E
ENTREGA DE APARELHOS DE AR-CONDICIONADO,
BEM COMUM, PARA A ADMINISTRAÇÃO
CENTRAL E DEPENDÊNCIAS DA NAV BRASIL</t>
  </si>
  <si>
    <t>0011-FM/2025/0001</t>
  </si>
  <si>
    <t>MCR SISTEMAS E CONSULTORIA LTDA</t>
  </si>
  <si>
    <t>CONTRATAÇÃO DE SOLUÇÃO DE TECNOLOGIA DA INFORMAÇÃO E COMUNICAÇÃO DE LICENÇAS DE SOFTWARES DE DESIGN GRÁFICO, POR MEIO DE ADESÃO AO REGISTRO DE PREÇOS N° 40/2024</t>
  </si>
  <si>
    <t xml:space="preserve"> 0012-TI/2025/0001</t>
  </si>
  <si>
    <t xml:space="preserve"> 36 (trinta e seis) meses</t>
  </si>
  <si>
    <t xml:space="preserve"> ATA DE REGISTRO DE PREÇOS</t>
  </si>
  <si>
    <t xml:space="preserve">VESALIUS ALEXANDRE CARDOSO DE AQUINO LTDA </t>
  </si>
  <si>
    <t>CONTRATO DE PRESTAÇÃO DE SERVIÇO COMUM PARA DESINSTALAÇÃO E INSTALAÇÃO, COM FORNECIMENTO DE 11 (ONZE) CORTINAS SOLARES MOTORIZADAS, TIPO ROLO (“ROLL-ON”), COM FILME
CERTIFICADO PELA FAA PARA A TORRE DE CONTROLE DA DEPENDÊNCIA DA NAV BRASIL DE UBERLÂNDIA/MG (DNUL)</t>
  </si>
  <si>
    <t>0013-PS/2025/0042</t>
  </si>
  <si>
    <t>180 (cento e oitenta) dias</t>
  </si>
  <si>
    <t xml:space="preserve"> CONTRATO PARA FORNECIMENTO DE GÁS HÉLIO, BEM COMUM, COM A DISPONIBILIZAÇÃO DOS CILINDROS DE AÇO EM REGIME DE COMODATO, INCLUINDO ENTREGA, RECARGA E TROCA DOS CILINDROS, PARA UTILIZAÇÃO NA ESTAÇÃO METEOROLÓGICA DE ALTITUDE (EMA) DA DEPENDÊNCIA DA NAV BRASIL LOCALIZADA EM LONDRINA/PR (DNLO)</t>
  </si>
  <si>
    <t>0014-FM/2025/0025</t>
  </si>
  <si>
    <t>JVP NETWORK &amp; SERVIÇOS LTDA</t>
  </si>
  <si>
    <t>CONTRATO PARA PRESTAÇÃO DE SERVIÇOS COMUNS CONTÍNUOS DE VIGIA, COM DEDICAÇÃO EXCLUSIVA DE MÃO DE OBRA, PARA A ESTAÇÃO DA NAV BRASIL EM SÃO JOSÉ/SC, SOB RESPONSABILIDADE DA DEPENDÊNCIA DA NAV BRASIL EM NAVEGANTES/SC (DNNF)</t>
  </si>
  <si>
    <t>0015-SV/2025/0016</t>
  </si>
  <si>
    <t xml:space="preserve"> 12 (doze) meses</t>
  </si>
  <si>
    <t>CONTRATO PARA FORNECIMENTO E  ENTREGA DE APARELHOS DE AR-CONDICIONADO,  BEM COMUM, PARA A ADMINISTRAÇÃO CENTRAL E DEPENDÊNCIAS DA NAV BRASIL</t>
  </si>
  <si>
    <t xml:space="preserve"> 0016-FM/2025/0001</t>
  </si>
  <si>
    <t>0017-FM/2025/0001</t>
  </si>
  <si>
    <t xml:space="preserve"> 60 (sessenta) meses</t>
  </si>
  <si>
    <t>MASTER BRASIL SERVIÇOS E LIMPEZAS LTDA</t>
  </si>
  <si>
    <t>DNJU</t>
  </si>
  <si>
    <t>CONTRATO DE PRESTAÇÃO DE SERVIÇOS CONTÍNUOS DE CONSERVAÇÃO, HIGIENE E LIMPEZA, COM FORNECIMENTO DE MATERIAL E DEDICAÇÃO EXCLUSIVA DE MÃO DE OBRA, A SEREM PRESTADOS NAS ÁREAS INTERNAS NA DEPENDÊNCIA DA NAV BRASIL – DNJU (JUAZEIRO DO NORTE/CE)</t>
  </si>
  <si>
    <t>0018-SL/2025/0048</t>
  </si>
  <si>
    <t xml:space="preserve">OBJETIVA PROJETOS E SERVIÇOS LTDA </t>
  </si>
  <si>
    <t>CONTRATO DE PRESTAÇÃO DE SERVIÇO ESPECIAL DE ARQUITETURA E ENGENHARIA PARA A ELABORAÇÃO DE PROJETO BÁSICO EM BIM PARA REFORMA DAS INSTALAÇÕES DA DEPENDÊNCIA DA NAV BRASIL LOCALIZADA NO SANTOS DUMONT - RIO DE JANEIRO/RJ (DNRJ)</t>
  </si>
  <si>
    <t>0019-ST/2025/0001</t>
  </si>
  <si>
    <t xml:space="preserve">MANACAPURU LIMPEZA E CONSERVAÇÃO LTDA </t>
  </si>
  <si>
    <t xml:space="preserve">DNAT </t>
  </si>
  <si>
    <t>CONTRATO DO REMANESCENTE DO SERVIÇO DE CONSERVAÇÃO, HIGIENE E LIMPEZA, PARA A DEPENDÊNCIA DA NAV BRASIL (DNB) EM ALTA FLORESTA/MT - DNAT, POR MEIO DE DISPENSA DE LICITAÇÃO</t>
  </si>
  <si>
    <t xml:space="preserve">0020-SL/2025/0046 </t>
  </si>
  <si>
    <t xml:space="preserve"> 438 
(quatrocentos e trinta e oito) dias</t>
  </si>
  <si>
    <t>HIGICLEAN III TECNOLOGIA E LIMPEZA EIRELI</t>
  </si>
  <si>
    <t xml:space="preserve">DNAR </t>
  </si>
  <si>
    <t>Contratação de empresa especializada para prestação de serviços de limpeza, conservação, higiene e conservação de bens móveis e imóveis, incluindo fornecimento de material, com disponibilização de mão de obra em regime de dedicação exclusiva no âmbito do Destacamento de Controle do Espaço Aéreo de Aracaju (DTCEA-AR).</t>
  </si>
  <si>
    <t xml:space="preserve"> 0021-SL/2025/0049</t>
  </si>
  <si>
    <t>12 (doze) meses</t>
  </si>
  <si>
    <t>Nº 1007-SL/2025/0049</t>
  </si>
  <si>
    <t>VESALIUS ALEXANDRE CARDOSO DE AQUINO</t>
  </si>
  <si>
    <t>Contrato de prestação de serviços comuns de desinstalação e instalação de cortinas solares motorizadas (persianas), com fornecimento de 12 (doze) novas cortinas tipo rolo (“roll-on”), com filme certificado pela FAA (Federal Aviation Administration), para a Torre de Controle da Dependência da NAV Brasil localizada em João Pessoa/PB (DNJP).</t>
  </si>
  <si>
    <t xml:space="preserve"> 0022-PS/2025/0004</t>
  </si>
  <si>
    <t>180 (cento e oitenta dias)</t>
  </si>
  <si>
    <t>04/03/4/2025</t>
  </si>
  <si>
    <t>GPBR PARTICIPAÇÕES LTDA</t>
  </si>
  <si>
    <t>Contrato de prestação de serviços comuns contínuos para implementação e disponibilização de plataforma digital integrada de qualidade de vida no trabalho 
e bem-estar, composta por serviços de saúde física e mental, para empregados da NAV Brasil, conforme condições, especificações, quantitativos e prazos estabelecidas no Termo de Referência.</t>
  </si>
  <si>
    <t>0024-PS/2025/0001</t>
  </si>
  <si>
    <t>CENTRO DE INTEGRAÇÃO 
EMPRESA-ESCOLA DO ESTADO DO RIO DE JANEIRO – CIEE RIO</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</si>
  <si>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as dependências da NAV Brasil localizadas no Estado do Rio de Janeiro.</t>
  </si>
  <si>
    <t>0025-PS/2025/0001</t>
  </si>
  <si>
    <t>INSTITUTO DE PROMOÇÃO 
HUMANA, APRENDIZAGEM E CULTURA - IPHAC</t>
  </si>
  <si>
    <t>Contrato tem por objeto a 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as dependências da NAV 
Brasil localizadas no Estado do Espírito Santo.</t>
  </si>
  <si>
    <t>0026-PS/2025/0001</t>
  </si>
  <si>
    <t xml:space="preserve"> Contrato tem por objeto a 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as dependências da NAV Brasil localizadas no Estado de Goiás.</t>
  </si>
  <si>
    <t>0027-PS/2025/0001</t>
  </si>
  <si>
    <t>OFFICE SEGURANÇA 
LTDA. (FILIAL JOÃO PESSOA/PB)</t>
  </si>
  <si>
    <t>Contrato tem por objeto a prestação de serviços comuns contínuos de vigilância patrimonial armada, com dedicação exclusiva de mão de obra, para a Dependência 
da NAV Brasil em Campina Grande/PB (DNKG).</t>
  </si>
  <si>
    <t xml:space="preserve"> 0029-SV/2025/0013</t>
  </si>
  <si>
    <t>REDE NACIONAL DE APRENDIZAGEM, PROMOÇÃO SOCIAL E INTEGRAÇÃO - RENAPSI</t>
  </si>
  <si>
    <t>Contrato tem por objeto a 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as dependências da NAV 
Brasil localizadas no Estado de Tocantins/TO</t>
  </si>
  <si>
    <t>0030-PS/2025/0001</t>
  </si>
  <si>
    <t>Contrato tem por objeto a 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as dependências da NAV 
Brasil localizadas no Estado de Sergipe/SE</t>
  </si>
  <si>
    <t>0031-PS/2025/0001</t>
  </si>
  <si>
    <t>Contrato tem por objeto a 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as Dependências da NAV 
Brasil localizadas no Estado do Amazonas.</t>
  </si>
  <si>
    <t>0032-PS/2025/0001</t>
  </si>
  <si>
    <t>DNPK</t>
  </si>
  <si>
    <t>Contrato tem por objeto a 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localizada em Pelotas/RS (DNPK)</t>
  </si>
  <si>
    <t xml:space="preserve">0033-PS/2025/0001 </t>
  </si>
  <si>
    <t>Contrato tem por objeto a 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localizada em Teresina/PI (DNTE)</t>
  </si>
  <si>
    <t xml:space="preserve">0034-PS/2025/0001 </t>
  </si>
  <si>
    <t xml:space="preserve"> Contrato tem por objeto a 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as Dependências da NAV 
Brasil localizadas no Estado do Amapá</t>
  </si>
  <si>
    <t xml:space="preserve">0035-PS/2025/0001 </t>
  </si>
  <si>
    <t>GERÊNCIA DE COMPRAS E CONTRATOS | INVENTÁRIO DE CONTRATOS |ATUALIZADO ATÉ JULHO DE 2026</t>
  </si>
  <si>
    <t>CNPJ</t>
  </si>
  <si>
    <t>TIPO DE CONTRATO</t>
  </si>
  <si>
    <t>PA DO CONTRATO</t>
  </si>
  <si>
    <t>VALOR GLOBAL ATUALIZADO</t>
  </si>
  <si>
    <t>INÍCIO DA VIGÊNCIA</t>
  </si>
  <si>
    <t>TERMINO DA VIGÊNCIA</t>
  </si>
  <si>
    <t>VIGÊNCIA EM MESES</t>
  </si>
  <si>
    <t>STATUS ATUAL</t>
  </si>
  <si>
    <t>POSSUI INCIDENTE CONTRATUAL?</t>
  </si>
  <si>
    <t>NÚMERO DA APOSTILA</t>
  </si>
  <si>
    <t>NÚMERO DO INCIDENTE</t>
  </si>
  <si>
    <t>SALDO DOS CONTRATOS (JUL/26)</t>
  </si>
  <si>
    <t>00.352.294/0001-10</t>
  </si>
  <si>
    <t>N/A</t>
  </si>
  <si>
    <t>SEDE-ADM-2021/00072</t>
  </si>
  <si>
    <t>ENCERRADO</t>
  </si>
  <si>
    <t>SIM</t>
  </si>
  <si>
    <t>2044-PS/2023/0001</t>
  </si>
  <si>
    <t>1019-PS/2023/0110</t>
  </si>
  <si>
    <t>13.859.935/0001-70</t>
  </si>
  <si>
    <t>PRESTAÇÃO DE SERVIÇO</t>
  </si>
  <si>
    <t xml:space="preserve">SEDE-ADM-2022/00164 </t>
  </si>
  <si>
    <t>-</t>
  </si>
  <si>
    <t>57.142.978/0001-05</t>
  </si>
  <si>
    <t>CONTRATO DE AQUISIÇÃO</t>
  </si>
  <si>
    <t>SEDE-ADM-2022/00358</t>
  </si>
  <si>
    <t>14.139.773/0001-68</t>
  </si>
  <si>
    <t>SEDE-ADM-2022/00469</t>
  </si>
  <si>
    <t>04.196.645/0001-00</t>
  </si>
  <si>
    <t>0005-PS/2022/0001</t>
  </si>
  <si>
    <t>SEDE-ADM-2022/00320</t>
  </si>
  <si>
    <t>ATIVO</t>
  </si>
  <si>
    <t>06.538.799/0001-50</t>
  </si>
  <si>
    <t>0006-SL/2022/0032</t>
  </si>
  <si>
    <t>PRESTAÇÃO DE SERVIÇO DE CONSERVAÇÃO E LIMPEZA</t>
  </si>
  <si>
    <t>SEDE-ADM-2022/00481</t>
  </si>
  <si>
    <t>2006-SL/2024/0032</t>
  </si>
  <si>
    <t>1029-SL/2024/0032</t>
  </si>
  <si>
    <t>SEDE-ADM-2022/00500</t>
  </si>
  <si>
    <t>2007-SL-2024/0029; 2037-SL/2025/0029</t>
  </si>
  <si>
    <t>1028-SL/2024/0029</t>
  </si>
  <si>
    <t>HOBECO SUDAMERICANA LTDA.</t>
  </si>
  <si>
    <t>03.548.170/0001-01</t>
  </si>
  <si>
    <t>SEDE-ADM-2022/00760</t>
  </si>
  <si>
    <t>26.560.932/0001-82</t>
  </si>
  <si>
    <t>SEDE-ADM-2022/00796</t>
  </si>
  <si>
    <t>2063-SL/2023/0023; 2045-SL/2024/0022</t>
  </si>
  <si>
    <t>SEDE-ADM-2022/00817</t>
  </si>
  <si>
    <t>SEDE-ADM-2022/00818</t>
  </si>
  <si>
    <t>0011-SL/2022/0001; 0011-SL/2022/0001; 0011-SL/2022/0001</t>
  </si>
  <si>
    <t>03.662.899/0001-04</t>
  </si>
  <si>
    <t>SEDE-ADM-2022/00799</t>
  </si>
  <si>
    <t>23.160.141/0001-77</t>
  </si>
  <si>
    <t>SEDE-ADM-2022/00800</t>
  </si>
  <si>
    <t>38.877.148/0001-81</t>
  </si>
  <si>
    <t>SEDE-ADM-2022/00837</t>
  </si>
  <si>
    <t>40.184.046/0001-22</t>
  </si>
  <si>
    <t>SEDE-ADM-2022/00491</t>
  </si>
  <si>
    <t>2062-AE/2023/0001</t>
  </si>
  <si>
    <t>42.366.302/0001-28</t>
  </si>
  <si>
    <t>CONTRATO DE SEGURO</t>
  </si>
  <si>
    <t>SEDE-ADM-2022/00887</t>
  </si>
  <si>
    <t>1019-SS/2023/0001</t>
  </si>
  <si>
    <t>56.035.876/001-28</t>
  </si>
  <si>
    <t>SEDE-ADM-2022/00319</t>
  </si>
  <si>
    <t>2019-PS/2024/0001; 2030-PS/2025/0001</t>
  </si>
  <si>
    <t>15.190.840/0001-31</t>
  </si>
  <si>
    <t>SEDE-ADM-2022/01239</t>
  </si>
  <si>
    <t>47.866.934/0001-74</t>
  </si>
  <si>
    <t>CONTRATO DE CREDENCIAMENTO</t>
  </si>
  <si>
    <t>SEDE-ADM-2022/01133</t>
  </si>
  <si>
    <t>2013-PS/2023/0001</t>
  </si>
  <si>
    <t>1006-PS/2025/0001</t>
  </si>
  <si>
    <t>32.853.748/0001-23</t>
  </si>
  <si>
    <t>SEDE-ADM-2022/01305</t>
  </si>
  <si>
    <t>1008-SL/2025/0005</t>
  </si>
  <si>
    <t>17.887.641/0001-02</t>
  </si>
  <si>
    <t>SEDE-ADM-2022/00968</t>
  </si>
  <si>
    <t>02.060.306/0001-69</t>
  </si>
  <si>
    <t>SEDE-ADM-2022/01317</t>
  </si>
  <si>
    <t>2013-SL/2024/0033</t>
  </si>
  <si>
    <t>MUTUAL SERVICOS DE LIMPEZA E CONSTRUÇÕES LTDA</t>
  </si>
  <si>
    <t>10.659.927/0001-91</t>
  </si>
  <si>
    <t>SEDE-ADM-2022/01474</t>
  </si>
  <si>
    <t>SEDE-ADM-2022/01445</t>
  </si>
  <si>
    <t>SEDE-ADM-2022/00934</t>
  </si>
  <si>
    <t>1011-SL/2025/0002</t>
  </si>
  <si>
    <t>04.602.789/0001-01</t>
  </si>
  <si>
    <t>SEDE-ADM-2022/00458</t>
  </si>
  <si>
    <t>2017-FM/2024/0001</t>
  </si>
  <si>
    <t xml:space="preserve"> 1027-FM/2023/0001</t>
  </si>
  <si>
    <t>SEDE-ADM-2022/01523</t>
  </si>
  <si>
    <t>32.853.748/0001-24</t>
  </si>
  <si>
    <t>SEDE-ADM-2022/01597</t>
  </si>
  <si>
    <t>1026-SL/2025/0004</t>
  </si>
  <si>
    <t>32.853.748/0001-25</t>
  </si>
  <si>
    <t>SEDE-ADM-2022/01605</t>
  </si>
  <si>
    <t>2044-SL/2025/0012</t>
  </si>
  <si>
    <t>1013-SL/2025/0012</t>
  </si>
  <si>
    <t>07.425.335/0001-17</t>
  </si>
  <si>
    <t>SEDE-ADM-2022/01158</t>
  </si>
  <si>
    <t>03.502.099/0001-18</t>
  </si>
  <si>
    <t>SEDE-ADM-2022/01361</t>
  </si>
  <si>
    <t>94.622.230/0001-36</t>
  </si>
  <si>
    <t>SEDE-ADM-2022/01647</t>
  </si>
  <si>
    <t>1013-FM/2023/0001</t>
  </si>
  <si>
    <t>86.729.324/0002-61</t>
  </si>
  <si>
    <t>SEDE-ADM-2022/01071</t>
  </si>
  <si>
    <t>17.298.685/0001-05</t>
  </si>
  <si>
    <t>SEDE-ADM-2022/01172</t>
  </si>
  <si>
    <t>31.959.959/0001-82</t>
  </si>
  <si>
    <t>SEDE-ADM-2022/01004</t>
  </si>
  <si>
    <t>56.035.876/0001-28</t>
  </si>
  <si>
    <t>SUPORTE LOGÍSTICO</t>
  </si>
  <si>
    <t>SEDE-ADM-2022/01248</t>
  </si>
  <si>
    <t>1025-PS/2024/0001</t>
  </si>
  <si>
    <t>SEDE-ADM-2022/01724</t>
  </si>
  <si>
    <t>SEDE-ADM-2022/01720</t>
  </si>
  <si>
    <t>SEDE-ADM-2022/01722</t>
  </si>
  <si>
    <t>00.628.447/0001-00</t>
  </si>
  <si>
    <t>SEDE-ADM-2023/00047</t>
  </si>
  <si>
    <t>2064-PS/2025/0001</t>
  </si>
  <si>
    <t>1008-PS/2026/0001</t>
  </si>
  <si>
    <t>CONTRATOS DE AQUISIÇÃO E PRESTAÇÃO DE SERVIÇO</t>
  </si>
  <si>
    <t>SEDE-ADM-2023/00310</t>
  </si>
  <si>
    <t>1007-LW/2024/0001;1013-LW/2026/0001</t>
  </si>
  <si>
    <t>06.001.216/0002-39</t>
  </si>
  <si>
    <t>PRESTAÇÃO DE SERVIÇO DE VIGILÂNCIA</t>
  </si>
  <si>
    <t>SEDE-ADM-2022/01424</t>
  </si>
  <si>
    <t>13.098.174/0001-80</t>
  </si>
  <si>
    <t>SEDE-ADM-2023/00161</t>
  </si>
  <si>
    <t>31.548.384/0001-05</t>
  </si>
  <si>
    <t>SEDE-ADM-2023/00057</t>
  </si>
  <si>
    <t>1016-PS/2023/0030</t>
  </si>
  <si>
    <t>VERTICAL EMPRESA DE VIGILÂNCIA EIRELI</t>
  </si>
  <si>
    <t>03.602.646/0002-18</t>
  </si>
  <si>
    <t>SEDE-ADM-2023/00023</t>
  </si>
  <si>
    <t>28.196.889/0001-43</t>
  </si>
  <si>
    <t>SEDE-ADM-2023/00207</t>
  </si>
  <si>
    <t>40.432.544/0001-47</t>
  </si>
  <si>
    <t>SEDE-ADM-2022/01214</t>
  </si>
  <si>
    <t>35.820.448/0019-65</t>
  </si>
  <si>
    <t>SEDE-ADM-2023/00090</t>
  </si>
  <si>
    <t>SEDE-ADM-2024/00319</t>
  </si>
  <si>
    <t>09.719.875/0001-12</t>
  </si>
  <si>
    <t>28.244.608/0001-80</t>
  </si>
  <si>
    <t>SEDE-ADM-2022/01686</t>
  </si>
  <si>
    <t>2036-PS/2024/0023</t>
  </si>
  <si>
    <t>24.263.422/0001-18</t>
  </si>
  <si>
    <t>SEDE-ADM-2023/00077</t>
  </si>
  <si>
    <t>2027-PS/2023/0001</t>
  </si>
  <si>
    <t>27.074.636/0001-34</t>
  </si>
  <si>
    <t>SEDE-ADM-2022/01702</t>
  </si>
  <si>
    <t>SEDE-ADM-2022/01320</t>
  </si>
  <si>
    <t>1012-FM/2024/0001</t>
  </si>
  <si>
    <t>05.883.831/0001-72</t>
  </si>
  <si>
    <t>SEDE-ADM-2023/00206</t>
  </si>
  <si>
    <t>2025-SV/2023/0002</t>
  </si>
  <si>
    <t>19.459.636/0001-24</t>
  </si>
  <si>
    <t>SEDE-ADM-2023/00322</t>
  </si>
  <si>
    <t>0019-SF/2023/0001</t>
  </si>
  <si>
    <t>SEDE-ADM-2023/00303</t>
  </si>
  <si>
    <t>2001-SF/2025/0001</t>
  </si>
  <si>
    <t>SEDE-ADM-2023/00501</t>
  </si>
  <si>
    <t>SEDE-ADM-2022/00998</t>
  </si>
  <si>
    <t>2062-SV/2025/0035</t>
  </si>
  <si>
    <t>1032-SV/2026/0035</t>
  </si>
  <si>
    <t>SEDE-ADM-2023/00309</t>
  </si>
  <si>
    <t>12.520.836/0001-04</t>
  </si>
  <si>
    <t>SEDE-ADM-2023/00500</t>
  </si>
  <si>
    <t>37.766.665/0001-10</t>
  </si>
  <si>
    <t>SEDE-ADM-2023/00765</t>
  </si>
  <si>
    <t>2002-SV/2025/0030</t>
  </si>
  <si>
    <t>35.820.448/0039-09</t>
  </si>
  <si>
    <t>SEDE-ADM-2023/01183</t>
  </si>
  <si>
    <t>1015-FM/2024/0042</t>
  </si>
  <si>
    <t>SEDE-ADM-2023/01210</t>
  </si>
  <si>
    <t>1017-OS/2024/0001</t>
  </si>
  <si>
    <t>SEDE-ADM-2023/01367</t>
  </si>
  <si>
    <t>SEDE-ADM-2024/00408</t>
  </si>
  <si>
    <t>2018-FM/2024/0001</t>
  </si>
  <si>
    <t>1032-FM/2023/0001</t>
  </si>
  <si>
    <t>SEDE-ADM-2022/01375</t>
  </si>
  <si>
    <t>2053-SF/2023/0001</t>
  </si>
  <si>
    <t>SEDE-ADM-2023/01124</t>
  </si>
  <si>
    <t>VAISALA OYJ / HOBECO SUDAMERICANA LTDA</t>
  </si>
  <si>
    <t>0031-FM/2023/0001</t>
  </si>
  <si>
    <t>SEDE-ADM-2023/00998</t>
  </si>
  <si>
    <t>U$ 319,880.12</t>
  </si>
  <si>
    <t xml:space="preserve">DNAT, DNLO, DNUL E DNVT </t>
  </si>
  <si>
    <t>CONTRATO TEM POR OBJETO A AQUISIÇÃO DE RADIOSSONDAS VAISALA RS41-SGP E BALÕES METEOROLÓGICOS TOTEX TA350 PARA UTILIZAÇÃO NAS ESTAÇÕES METEOROLÓGICAS DE ALTITUDE (EMA) DAS DEPENDÊNCIAS DA NAV BRASIL (DNB) LOCALIZADAS EM ALTA FLORESTA/MT (DNAT), LONDRINA/PR (DNLO), UBERLÂNDIA/MG (DNUL) E VITÓRIA/ES (DNVT)</t>
  </si>
  <si>
    <t>0048-FM/2025/0001</t>
  </si>
  <si>
    <t>SEDE-ADM-2025/00643</t>
  </si>
  <si>
    <t>SEDE-ADM-2023/00913</t>
  </si>
  <si>
    <t>2043-SL/2025/0022</t>
  </si>
  <si>
    <t>01.248.111/0001-84</t>
  </si>
  <si>
    <t>SEDE-ADM-2023/00967</t>
  </si>
  <si>
    <t>2057-SL/2025/0036</t>
  </si>
  <si>
    <t>39.151.848/0001-57</t>
  </si>
  <si>
    <t>SEDE-ADM-2023/01175</t>
  </si>
  <si>
    <t>08.720.790/0001-91</t>
  </si>
  <si>
    <t>SEDE-ADM-2023/01306</t>
  </si>
  <si>
    <t>33.262.062/0001-20</t>
  </si>
  <si>
    <t>0036-SL/2023/0043</t>
  </si>
  <si>
    <t>SEDE-ADM-2023/01242</t>
  </si>
  <si>
    <t>2052-SL/2025/0043; 2066-SL/2025/0043</t>
  </si>
  <si>
    <t>1012-SL/2026/0043</t>
  </si>
  <si>
    <t>ROTA LIVRE TURISMO LTDA</t>
  </si>
  <si>
    <t>SEDE-ADM-2023/01200</t>
  </si>
  <si>
    <t>2065-TG/2025/0021</t>
  </si>
  <si>
    <t>08.312.139/0001-82</t>
  </si>
  <si>
    <t>SEDE-ADM-2023/01182</t>
  </si>
  <si>
    <t>2046-SV/2024/0042; 2040-SV/2025/0042</t>
  </si>
  <si>
    <t>11.782.004/0001-95</t>
  </si>
  <si>
    <t>SEDE-ADM-2023/01209</t>
  </si>
  <si>
    <t>2058-SV/2025/0029</t>
  </si>
  <si>
    <t>05.081.243/0001-15</t>
  </si>
  <si>
    <t>0040-TG/2023/0044</t>
  </si>
  <si>
    <t>SEDE-ADM-2023/01203</t>
  </si>
  <si>
    <t>1017-TG/2026/0044</t>
  </si>
  <si>
    <t>17.482.916/0001-28</t>
  </si>
  <si>
    <t>0041-SL/2023/0025</t>
  </si>
  <si>
    <t>SEDE-ADM-2023/01219</t>
  </si>
  <si>
    <t>2063-SL/2025/0025</t>
  </si>
  <si>
    <t>1009-SL/2026/0025</t>
  </si>
  <si>
    <t>22.480.059/0001-67</t>
  </si>
  <si>
    <t>SEDE-ADM-2023/01468</t>
  </si>
  <si>
    <t>28.483.805/0001-52</t>
  </si>
  <si>
    <t>SEDE-ADM-2023/01638</t>
  </si>
  <si>
    <t>1031-PS/2024/0001</t>
  </si>
  <si>
    <t>23.856.751/0001-00</t>
  </si>
  <si>
    <t>SEDE-ADM-2023/01230</t>
  </si>
  <si>
    <t>10.483.942/0001-21</t>
  </si>
  <si>
    <t>SEDE-ADM-2023/01366</t>
  </si>
  <si>
    <t>32.984.752/0001-20</t>
  </si>
  <si>
    <t>SEDE-ADM-2023/01738</t>
  </si>
  <si>
    <t>0047-SL/2023/0028</t>
  </si>
  <si>
    <t>SEDE-ADM-2023/01662</t>
  </si>
  <si>
    <t>03.126.110/0001-92</t>
  </si>
  <si>
    <t>SEDE-ADM-2023/01567</t>
  </si>
  <si>
    <t xml:space="preserve"> 18.284.407/0001-53</t>
  </si>
  <si>
    <t>SEDE-ADM-2023/01665</t>
  </si>
  <si>
    <t>07.756.651/0001-55</t>
  </si>
  <si>
    <t>SEDE-ADM-2023/02085</t>
  </si>
  <si>
    <t>05.340.639/0001-30</t>
  </si>
  <si>
    <t>SEDE-ADM-2023/01942</t>
  </si>
  <si>
    <t>05.816.526/0001-68</t>
  </si>
  <si>
    <t>SEDE-ADM-2023/01867</t>
  </si>
  <si>
    <t>2061-PS/2025/0001</t>
  </si>
  <si>
    <t>10.780.600/0001-73</t>
  </si>
  <si>
    <t>SEDE-ADM-2023/01256</t>
  </si>
  <si>
    <t>1007-PS/2026/0001</t>
  </si>
  <si>
    <t>21.155.344/0001-40</t>
  </si>
  <si>
    <t>SEDE-ADM-2024/00158</t>
  </si>
  <si>
    <t>02.819.827/0001-57</t>
  </si>
  <si>
    <t>SEDE-ADM-2023/01634</t>
  </si>
  <si>
    <t>2054-PS/2025/0001</t>
  </si>
  <si>
    <t>SEDE-ADM-2023/01712</t>
  </si>
  <si>
    <t>17.303.236/0001-08</t>
  </si>
  <si>
    <t>SEDE-ADM-2023/01842</t>
  </si>
  <si>
    <t>25.341.150/0001-90</t>
  </si>
  <si>
    <t>SEDE-ADM-2023/02199</t>
  </si>
  <si>
    <t>SEDE-ADM-2023/01893</t>
  </si>
  <si>
    <t>SEDE-ADM-2024/00245</t>
  </si>
  <si>
    <t>03.548.170/0001-02</t>
  </si>
  <si>
    <t>SEDE-ADM-2024/00157</t>
  </si>
  <si>
    <t>48.011.287/0001-81</t>
  </si>
  <si>
    <t>SEDE-ADM-2024/00524</t>
  </si>
  <si>
    <t>SEDE-ADM-2024/00610</t>
  </si>
  <si>
    <t>21.816.728/0001-66</t>
  </si>
  <si>
    <t>SEDE-ADM-2023/02295</t>
  </si>
  <si>
    <t>2051-SL/2025/0038</t>
  </si>
  <si>
    <t>26.427.482/0001-54</t>
  </si>
  <si>
    <t>SEDE-ADM-2023/02158</t>
  </si>
  <si>
    <t>50.190.142/0001-37</t>
  </si>
  <si>
    <t>SEDE-ADM-2024/00642</t>
  </si>
  <si>
    <t>2031-SL/2025/0019</t>
  </si>
  <si>
    <t>SEDE-ADM-2023/01695.01</t>
  </si>
  <si>
    <t>2072-FM/2025/0001</t>
  </si>
  <si>
    <t>1023-FM/2025/0001</t>
  </si>
  <si>
    <t>SEDE-ADM-2023/01695.02</t>
  </si>
  <si>
    <t>2073-FM/2025/0001</t>
  </si>
  <si>
    <t>1024-FM/2025/0001</t>
  </si>
  <si>
    <t>90.400.888/0001-42</t>
  </si>
  <si>
    <t>SEDE-ADM-2024/00627.01</t>
  </si>
  <si>
    <t>2068-SB/2025/0001</t>
  </si>
  <si>
    <t>05.111.857/0001-00</t>
  </si>
  <si>
    <t>SEDE-ADM-2023/01715</t>
  </si>
  <si>
    <t>60.701.190/0001-04</t>
  </si>
  <si>
    <t>SEDE-ADM-2024/00627.02</t>
  </si>
  <si>
    <t>DNAT/ DNLO/ DNUL/ DNVT</t>
  </si>
  <si>
    <t>AQUISIÇÃO DE PARAQUEDAS METEOROLÓGICOS, BEM COMUM, PARA UTILIZAÇÃO NAS ESTAÇÕES METEOROLÓGICAS DE ALTITUDE (EMA) DAS DEPENDÊNCIAS DA NAV BRASIL EM ALTA FLORESTA/MT (DNAT), LONDRINA/PR (DNLO), UBERLÂNDIA/MG (DNUL) E VITÓRIA/ES (DNVT), CONFORME CONDIÇÕES, QUANTIDADES E EXIGÊNCIAS ESTABELECIDAS NO RESPECTIVO TERMO DE REFERÊNCIA</t>
  </si>
  <si>
    <t>0063-FM/2025/0001</t>
  </si>
  <si>
    <t>SD-ADM-2025/01347</t>
  </si>
  <si>
    <t>SEDE-ADM-2023/01695.03</t>
  </si>
  <si>
    <t>2074-FM/2025/0001</t>
  </si>
  <si>
    <t>1028-FM/2025/0001</t>
  </si>
  <si>
    <t>03.672.254/0001-44</t>
  </si>
  <si>
    <t xml:space="preserve"> SEDE-ADM-2024/00712</t>
  </si>
  <si>
    <t>49.572.442/0001-00</t>
  </si>
  <si>
    <t>SEDE-ADM-2023/02142</t>
  </si>
  <si>
    <t>2033-SL/2025/0020</t>
  </si>
  <si>
    <t>SEDE-ADM-2023/02143</t>
  </si>
  <si>
    <t>52.177.062/0001-77</t>
  </si>
  <si>
    <t>CONTRATO DE AQUISIÇÃO E PRESTAÇÃO DE SERVIÇO</t>
  </si>
  <si>
    <t>SEDE-ADM-2023/01908</t>
  </si>
  <si>
    <t>SEDE-ADM-2024/01365</t>
  </si>
  <si>
    <t>POSITIVO INFORMATICA S/A</t>
  </si>
  <si>
    <t>81.243.735/0019-77</t>
  </si>
  <si>
    <t>SEDE-ADM-2024/01313</t>
  </si>
  <si>
    <t>01.687.204/0001-05</t>
  </si>
  <si>
    <t>SEDE-ADM-2024/01095</t>
  </si>
  <si>
    <t>SEDE-ADM-2024/00537</t>
  </si>
  <si>
    <t>60.746.948/0001-12</t>
  </si>
  <si>
    <t>0034-SB/2024/0001</t>
  </si>
  <si>
    <t>SEDE-ADM-2024/01610</t>
  </si>
  <si>
    <t>SEDE-ADM-2024/01066</t>
  </si>
  <si>
    <t>0036-ST/2024/0001</t>
  </si>
  <si>
    <t>SEDE-ADM-2024/01396</t>
  </si>
  <si>
    <t>21.306.287/0001-52</t>
  </si>
  <si>
    <t>SEDE-ADM-2024/01848</t>
  </si>
  <si>
    <t>DNAT/ DNGO/ DNPP/ DNBW</t>
  </si>
  <si>
    <t xml:space="preserve">FORNECIMENTO, MONTAGEM E INSTALAÇÃO DE MOBILIÁRIO, BEM COMUM, INDICADO NO GRUPO 8 - REGIÃO CENTRO-OESTE/MÓVEIS DO ANEXO II DO TERMO DE REFERÊNCIA PARA AS DEPENDÊNCIAS DA NAV BRASIL LOCALIZADAS EM ALTA FLORESTA/MT (DNAT), GOIÂNIA/GO (DNGO), PONTA PORÃ/MS (DNPP) E BARRA DO GARÇAS/MT (DNBW). </t>
  </si>
  <si>
    <t>0002-FM/2025/0001</t>
  </si>
  <si>
    <t>SEDE-ADM-2025/00380</t>
  </si>
  <si>
    <t>DNPB/ DNTE/ DNIZ/ DNJU/ DNAR/ DNKG/ DNIL/ DNJP/ DNMS/ DNPL/ DNUF</t>
  </si>
  <si>
    <t xml:space="preserve">FORNECIMENTO, MONTAGEM E INSTALAÇÃO DE MOBILIÁRIO, BEM COMUM, INDICADO NO GRUPO 9 - REGIÃO NORDESTE/MÓVEIS DO ANEXO II DO TERMO DE REFERÊNCIA PARA AS DEPENDÊNCIAS DA NAV BRASIL LOCALIZADAS EM PARNAÍBA/PI (DNPB), TERESINA/PI (DNTE), IMPERATRIZ/MA (DNIZ), JUAZEIRO DO NORTE/CE (DNJU), ARACAJU/SE (DNAR), CAMPINA GRANDE/PB (DNKG), ILHÉUS/BA (DNIL), JOÃO PESSOA/PB (DNJP), MOSSORÓ/RN (DNMS), PETROLINA/PE (DNPL) E PAULO AFONSO/BA (DNUF). </t>
  </si>
  <si>
    <t>0003-FM/2025/0001</t>
  </si>
  <si>
    <t>SEDE-ADM-2024/01914</t>
  </si>
  <si>
    <t>DNBG/ DNJV/ DNLO/ DNNF/ DNPK</t>
  </si>
  <si>
    <t>FORNECIMENTO, MONTAGEM E INSTALAÇÃO DE MOBILIÁRIO, BEM COMUM, INDICADO NO GRUPO 06 – REGIÃO SUL/MÓVEIS DO ANEXO II DO TERMO DE REFERÊNCIA PARA AS DEPENDÊNCIAS DA NAV BRASIL LOCALIZADAS EM BAGÉ/RS (DNBG), JOINVILLE/SC (DNJV), LONDRINA/PR (DNLO), NAVEGANTES/SC (DNNF) E PELOTAS/RS (DNPK)</t>
  </si>
  <si>
    <t>0001-FM/2025/0001</t>
  </si>
  <si>
    <t>SEDE-ADM-2024/01913</t>
  </si>
  <si>
    <t>SEDE-ADM-2024/01849</t>
  </si>
  <si>
    <t>34.747.664/0001-30</t>
  </si>
  <si>
    <t>SEDE-ADM-2024/01955</t>
  </si>
  <si>
    <t>SEDE-ADM-2024/01956</t>
  </si>
  <si>
    <t>07.875.146/0001-20</t>
  </si>
  <si>
    <t>SEDE-ADM-2024/01957</t>
  </si>
  <si>
    <t>02.837.984/0001-95</t>
  </si>
  <si>
    <t>SEDE-ADM-2024/01962</t>
  </si>
  <si>
    <t>SEDE-ADM-2024/01963</t>
  </si>
  <si>
    <t>16.963.926/0001-12</t>
  </si>
  <si>
    <t>SEDE-ADM-2024/00731</t>
  </si>
  <si>
    <t>2046-SV/2025/0022</t>
  </si>
  <si>
    <t>22.228.425/0001-95</t>
  </si>
  <si>
    <t>0004-FM/2025/0001</t>
  </si>
  <si>
    <t>SEDE-ADM-2025/00032</t>
  </si>
  <si>
    <t>DNAT/ DNGO/ DNPP/ DNBW/ DNPB/ DNTE/ DNIZ/ DNJU/ DNAR/ DNKG/ DNIL/ DNJP/ DNMS/ DNPL/ DNUF/ DNCJ/ DNCZ/ DNHT/ DNMQ/ DNSN/ DNMA/ DNTF/ DNIH/ DNPJ</t>
  </si>
  <si>
    <t>0006-FM/2025/0001</t>
  </si>
  <si>
    <t xml:space="preserve">
SEDE-ADM-2025/00034</t>
  </si>
  <si>
    <t>44.965.792/0001-04</t>
  </si>
  <si>
    <t>SEDE-ADM-2025/00033</t>
  </si>
  <si>
    <t>00.331.788/0093-37</t>
  </si>
  <si>
    <t>SEDE-ADM-2025/00038</t>
  </si>
  <si>
    <t>SEDE-ADM-2025/00045</t>
  </si>
  <si>
    <t>27.339.371/0001-59</t>
  </si>
  <si>
    <t>SEDE-ADM-2025/00004</t>
  </si>
  <si>
    <t>04.198.254/0001-17</t>
  </si>
  <si>
    <t>0012-TI/2025/0001</t>
  </si>
  <si>
    <t>SEDE-ADM-2025/00082</t>
  </si>
  <si>
    <t>SEDE-ADM-2024/01678</t>
  </si>
  <si>
    <t>35.820.448/0054-48</t>
  </si>
  <si>
    <t>SEDE-ADM-2025/00136</t>
  </si>
  <si>
    <t>JVP NETWORK &amp; SERVIÇOS LTDA.</t>
  </si>
  <si>
    <t>20.599.605/0001-58</t>
  </si>
  <si>
    <t>SEDE-ADM-2024/01447</t>
  </si>
  <si>
    <t>1010-SV/2026/0016</t>
  </si>
  <si>
    <t>0016-FM/2025/0001</t>
  </si>
  <si>
    <t>SEDE-ADM-2025/00005</t>
  </si>
  <si>
    <t>SEDE-ADM-2025/00396</t>
  </si>
  <si>
    <t>23.750.577/0001-16</t>
  </si>
  <si>
    <t>SEDE-ADM-2023/02212</t>
  </si>
  <si>
    <t>19.231.266/0001-73</t>
  </si>
  <si>
    <t>SEDE-ADM-2024/01529</t>
  </si>
  <si>
    <t>1014-ST/2026/0001</t>
  </si>
  <si>
    <t>0020-SL/2025/0046</t>
  </si>
  <si>
    <t>SEDE-ADM-2024/01953</t>
  </si>
  <si>
    <t>25.128.718/0001-99</t>
  </si>
  <si>
    <t>0021-SL/2025/0049</t>
  </si>
  <si>
    <t>SEDE-ADM-2024/00750</t>
  </si>
  <si>
    <t>1007-SL/2025/0049; 1019-SL/2026/0049</t>
  </si>
  <si>
    <t>0022-PS/2025/0004</t>
  </si>
  <si>
    <t>SEDE-ADM-2025/00158</t>
  </si>
  <si>
    <t>15.664.649/0001-84</t>
  </si>
  <si>
    <t>SEDE-ADM-2025/00408</t>
  </si>
  <si>
    <t>1016-PS/2026/0001</t>
  </si>
  <si>
    <t>33.661.745/0001-50</t>
  </si>
  <si>
    <t>PRESTAÇÃO DE SERVIÇO DE CONTRATAÇÃO DE JOVEM APRENDIZ</t>
  </si>
  <si>
    <t>SEDE-ADM-2025/00534</t>
  </si>
  <si>
    <t>11.595.331/0001-38</t>
  </si>
  <si>
    <t>SEDE-ADM-2025/00536</t>
  </si>
  <si>
    <t>SEDE-ADM-2025/00539</t>
  </si>
  <si>
    <t xml:space="preserve"> 24.610.153/0002-08</t>
  </si>
  <si>
    <t>0029-SV/2025/0013</t>
  </si>
  <si>
    <t>SEDE-ADM-2023/02179</t>
  </si>
  <si>
    <t xml:space="preserve"> 37.381.902/0001-25</t>
  </si>
  <si>
    <t>SEDE-ADM-2025/00857</t>
  </si>
  <si>
    <t>SD-ADM-2025/00862</t>
  </si>
  <si>
    <t>SD-ADM-2025/00871</t>
  </si>
  <si>
    <t>0033-PS/2025/0001</t>
  </si>
  <si>
    <t>SD-ADM-2025/00875</t>
  </si>
  <si>
    <t>2056-PS/2025/0001</t>
  </si>
  <si>
    <t>0034-PS/2025/0001</t>
  </si>
  <si>
    <t>SD-ADM-2025/00892</t>
  </si>
  <si>
    <t>0035-PS/2025/0001</t>
  </si>
  <si>
    <t>SD-ADM-2025/00874</t>
  </si>
  <si>
    <t>SHINE RIO - SHINE RIO SERVIÇOS EIRELI-ME</t>
  </si>
  <si>
    <t>18.623.185/0001-56</t>
  </si>
  <si>
    <t>LIMPEZA, HIGIENIZAÇÃO E CONSERVAÇÃO PARA AS DEPENDÊNCIAS DA ESTAÇÃO PRESTADORA DE SERVIÇO DE TELECOMUNICAÇÕES E DE TRÁFEGO AÉREO (EPTA) DE MACAÉ/RJ</t>
  </si>
  <si>
    <t>0165-SL/2020/0195</t>
  </si>
  <si>
    <t>SEDE-ADM-2021/00082</t>
  </si>
  <si>
    <t>SUB-ROGAÇÃO</t>
  </si>
  <si>
    <t xml:space="preserve"> 2058-SL/2022/0047; 2076-SL/2022/0195 ; 2064-SL/2023/0047; 2065-SL/2023/0047;  2012-SL/2024/0047</t>
  </si>
  <si>
    <t>0083-SL/2021/0195</t>
  </si>
  <si>
    <t>GLR CONSULTORIA EM SISTEMAS LTDA</t>
  </si>
  <si>
    <t>62.450.028/0001-88</t>
  </si>
  <si>
    <t>BPO (BUSINESS PROCESS) PARA A ÁREA DE RECURSOS HUMANOS, COM FORNECIMENTO E IMPLANTAÇÃO DE SOLUÇÃO INTEGRADA DE GESTÃO DE RH NO MODELO SOFTWARE COMO SERVIÇO E PRESTAÇÃO DE SUPORTE TÉCNICO CONTEMPLANDO SUSTENTAÇÃO, ATUALIZAÇÃO DE VERSÃO E SERVIÇOS ESPECIALIZADOS, NA FORMA DE MENSURAÇÃO DOS SERVIÇOS POR RESULTADOS ALCANÇADOS E VERIFICADOS NOS MOLDES DA LEI Nº13.303/2016</t>
  </si>
  <si>
    <t>0251-PS/2019/0001</t>
  </si>
  <si>
    <t>SEDE-ADM-2021/00007</t>
  </si>
  <si>
    <t>0251-PS/2019/0001; 2036-PS/2022/0001; 2030-PS/2023/0001; 2025-PS/2024/0001; 2039-PS/2025/0001</t>
  </si>
  <si>
    <t>0110-PS/2021/0001</t>
  </si>
  <si>
    <t>FIRMIANO SEGURANÇA PATRIMONIAL EIRELI</t>
  </si>
  <si>
    <t>19.907.785/0001-09</t>
  </si>
  <si>
    <t>SERVIÇOS DE VIGILÂNCIA ARMADA E DESARMADA, DE PATRULHAMENTO MÓVEL PARA ATUAÇÃO EM ÁREAS EXTERNAS (PÁTIO, ÁREA PERIMETRAL E CALÇADAS), NAS DEPENDÊNCIAS DO AEROPORTO DE MACAÉ - RIO DE JANEIRO/SBME</t>
  </si>
  <si>
    <t>0040-SV/2021/0195</t>
  </si>
  <si>
    <t>SEDE-ADM-2021/00088</t>
  </si>
  <si>
    <t>2048-SV/2022/0195</t>
  </si>
  <si>
    <t>0048-SV/2021/0195</t>
  </si>
  <si>
    <t>CENTRO DE INTEGRAÇÃO EMPRESA-ESCOLA DO ESTADO DO RIO DE JANEIRO (CIEE)</t>
  </si>
  <si>
    <t>DNGL / DNJR / DNRJ</t>
  </si>
  <si>
    <t>CONTRATAÇÃO DE ENTIDADE QUALIFICADA EM FORMAÇÃO TÉCNICO-PROFISSIONAL METÓDICA PARA FORMAÇÃO DE JOVENS APRENDIZES EM SERVIÇOS ADMINISTRATIVOS PARA AS DEPENDÊNCIAS DA EMPRESA BRASILEIRA DE INFRAESTRUTURA AEROPORTUÁRIA - INFRAERO, LOCALIZADAS NO ESTADO DO RIO DE JANEIRO</t>
  </si>
  <si>
    <t>0313-PS/2020/0001</t>
  </si>
  <si>
    <t>SEDE-ADM-2021/00085</t>
  </si>
  <si>
    <t>2019-PS/2022/0001</t>
  </si>
  <si>
    <t>CENTRO DE INTEGRAÇÃO EMPRESA-ESCOLA - CIEE</t>
  </si>
  <si>
    <t>CONTRATAÇÃO DE ENTIDADE QUALIFICADA EM FORMAÇÃO TÉCNICO-PROFISSIONAL METÓDICA PARA FORMAÇÃO DE JOVENS APRENDIZES EM SERVIÇOS ADMINISTRATIVOS PARA AS DEPENDÊNCIAS DA INFRAERO, LOCALIZADAS EM TODO O BRASIL</t>
  </si>
  <si>
    <t>0301-PS/2020/0001</t>
  </si>
  <si>
    <t>SEDE-ADM-2022/00066</t>
  </si>
  <si>
    <t>0127-PS/2021/0001</t>
  </si>
  <si>
    <t>ALGAR TELECOM S/A</t>
  </si>
  <si>
    <t>71.208.516/0001-74</t>
  </si>
  <si>
    <t xml:space="preserve"> DNUL- DNUR</t>
  </si>
  <si>
    <t xml:space="preserve">CONTRATAÇÃO DE EMPRESA ESPECIALIZADA PARA PRESTAÇÃO DE SERVIÇOS DE TELEFONIA FIXA COMUTADA (STFC-LOCAL) NOS AEROPORTOS E EPTAS DOS ESTADOS DO RIO DE JANEIRO, MINAS GERAIS E ESPÍRITO SANTO </t>
  </si>
  <si>
    <t>0015-PS/2021/0001</t>
  </si>
  <si>
    <t>SEDE-ADM-2022/00101</t>
  </si>
  <si>
    <t>0170-PS/2021/0001</t>
  </si>
  <si>
    <t>AMAZON DOCUMENTOS E TECNOLOGIA DA INFORMAÇÃO LTDA</t>
  </si>
  <si>
    <t>00.734.255/0001-88</t>
  </si>
  <si>
    <t>CONTRATAÇÃO DE EMPRESA ESPECIALIZADA PARA FORNECIMENTO DE SERVIÇOS DE SUSTENTAÇÃO E MANUTENÇÃO DO ERP FINANCEIRO DA INFRAERO</t>
  </si>
  <si>
    <t>0034-SF/2021/0001</t>
  </si>
  <si>
    <t>SEDE-ADM-2022/00061</t>
  </si>
  <si>
    <t>2050-SF/2022/0001; 2051-SF/2023/0001; 2052-SF/2023/0001; 2028-SF/2024/0001; 2050-SF/2025/0001</t>
  </si>
  <si>
    <t>0173-SF/2021/0001</t>
  </si>
  <si>
    <t xml:space="preserve">MAPFRE SEGUROS GERAIS S.A </t>
  </si>
  <si>
    <t>61.074.175/0001-38</t>
  </si>
  <si>
    <t>CONTRATAÇÃO DE EMPRESA SEGURADORA PARA EMISSÃO DE APÓLICE DE SEGURO DE RESPONÃO SE APLICABILIDADE CIVIL DE OPERAÇÕES GERAIS DE AUTORIDADE AEROPORTUÁRIA (RC).</t>
  </si>
  <si>
    <t>0090-SS/2021/0001</t>
  </si>
  <si>
    <t>SEDE-ADM-2022/00158</t>
  </si>
  <si>
    <t>$ 707.272,00</t>
  </si>
  <si>
    <t>U$ 707.272,00</t>
  </si>
  <si>
    <t>0185-SS/2021/0001</t>
  </si>
  <si>
    <t>AZUL LINHAS AÉREAS BRASILEIRAS S/A</t>
  </si>
  <si>
    <t xml:space="preserve">09.740.766/0001-60 </t>
  </si>
  <si>
    <t>DNSJ</t>
  </si>
  <si>
    <t>PERMITIR A VEICULAÇÃO DE MENSAGENS AERONÁUTICAS NA ESTAÇÃO PRESTADORA DE SERVIÇOS DE TELECOMUNICAÇÕES E TRAFÉGO AÉREO - AZUL LINHAS AÉREAS BRASILEIRAS S.A.</t>
  </si>
  <si>
    <t>05-2020-149-0001</t>
  </si>
  <si>
    <t xml:space="preserve">SEDE-ADM-2021/00067 </t>
  </si>
  <si>
    <t>IC SUPPLY ENGENHARIA LTDA</t>
  </si>
  <si>
    <t>32.596.173/0001-00</t>
  </si>
  <si>
    <t xml:space="preserve">CONTRATAÇÃO DE EMPRESA PARA PRESTAÇÃO DE SERVIÇOS CONTÍNUOS
DE MANUTENÇÃO E OPERAÇÃO DO SISTEMA DE CLIMATIZAÇÃO, REFRIGERAÇÃO, VENTILAÇÃO E EXAUSTÃO MECÂNICA, INCLUINDO TODOS OS SEUS
EQUIPAMENTOS, COMPONENTES E SUBSISTEMAS POR
ACORDO DE NÍVEL DE SERVIÇO (ANS) COM FORNECIMENTO
DE MATERIAIS TÉCNICOS SOB DEMANDA, NO AEROPORTO
SANTOS DUMONT/RJ </t>
  </si>
  <si>
    <t>0068-ML/2021/0062</t>
  </si>
  <si>
    <t>SEDE-ADM-2022/00151</t>
  </si>
  <si>
    <t>2026-ML/2022/0062</t>
  </si>
  <si>
    <t>0169-ML/2021/0062</t>
  </si>
  <si>
    <t>MIRANTE TECNOLOGIA S/A</t>
  </si>
  <si>
    <t>02.306.220/0001-73</t>
  </si>
  <si>
    <t>CONTRATAÇÃO DE
EMPRESA PARA PRESTAÇÃO DE SERVIÇOS TÉCNICOS E CONTÍNUOS EM
TECNOLOGIA DA INFORMAÇÃO, NA FORMA DE MENSURAÇÃO DOS SERVIÇOS
POR RESULTADOS ALCANÇADOS E VERIFICADOS, COMPREENDENDO O
DESENVOLVIMENTO E A MANUTENÇÃO DE SISTEMAS DE INFORMAÇÃO, EM
REGIME DE FÁBRICA DE SOFTWARE E A SUSTENTAÇÃO DE SISTEMAS DE
INFORMAÇÃO.</t>
  </si>
  <si>
    <t>0063-PS/2021/0001</t>
  </si>
  <si>
    <t>SEDE-ADM-2022/00090</t>
  </si>
  <si>
    <t>2009-PS/2024/0001</t>
  </si>
  <si>
    <t>0192-PS/2021/0001</t>
  </si>
  <si>
    <t>BANCO ITAÚ UNIBANCO S/A</t>
  </si>
  <si>
    <t>CONCESSÃO DE EMPRÉSTIMOS AOS EMPREGADOS DA INFRAERO, MEDIANTE CONSIGNAÇÃO EM FOLHA DE PAGAMENTO, CONFORME EDITAL DE CREDENCIAMENTO Nº 001/DALC/SEDE/2014</t>
  </si>
  <si>
    <t>0286-SB/2020/0001</t>
  </si>
  <si>
    <t>SEDE-ADM-2021/00358</t>
  </si>
  <si>
    <t>0056-SB/2021/0001</t>
  </si>
  <si>
    <t>AÉCIO
OZÉIAS RIBEIRO DA SILVA</t>
  </si>
  <si>
    <t>00.499.359/0001-55</t>
  </si>
  <si>
    <t>CONTRATAÇÃO DE EMPRESA PARA PRESTAÇÃO DE SERVIÇOS CONTÍNUOS DE MANUTENÇÃO PREVENTIVA, PREDITIVA, CORRETIVA, EXTRAMANUTENÇÃO E SUPORTE E AVALIAÇÃO DOS SUBSISTEMAS DE AR CONDICIONADO
CENTRAL, AR CONDICIONADO INDIVIDUAL E
REFRIGERAÇÃO POR ACORDO DE NÍVEL DE SERVIÇO (ANS)
COM FORNECIMENTO DE MATERIAIS TÉCNICOS SOB
DEMANDA NO AEROPORTO DE LONDRINA - GOVERNADOR
JOSÉ RICHA - SBLO.</t>
  </si>
  <si>
    <t>0104-ML/2020/0035</t>
  </si>
  <si>
    <t>SEDE-ADM-2022/00138</t>
  </si>
  <si>
    <t>2028-ML/2022/0035; 2038-ML/2024/0035; 2042-ML/2025/0035</t>
  </si>
  <si>
    <t>0002-ML/2022/0035</t>
  </si>
  <si>
    <t>FIBONACCI ENGENHARIA E SERVIÇOS LTDA</t>
  </si>
  <si>
    <t>21.315.711/0001-25</t>
  </si>
  <si>
    <t>CONTRATAÇÃO DE EMPRESA PARA PRESTAÇÃO DE SERVIÇOS CONTÍNUOS DE MANUTENÇÃO E OPERAÇÃO DO SISTEMA CIVIL POR ACORDO DE NÍVEL DE SERVIÇO (ANS), COM FORNECIMENTO DE MATERIAIS TÉCNICOS SOB DEMANDA DO AEROPORTO INTERNACIONAL DE MACAPÁ - ALBERTO ALCOLUMBRE - SBMQ</t>
  </si>
  <si>
    <t>0209-SC/2020/0031</t>
  </si>
  <si>
    <t>SEDE-ADM-2022/00197</t>
  </si>
  <si>
    <t>2037- SC/2022/0031; 2009-SC/2023/0031; 2043-SC/2024/0031</t>
  </si>
  <si>
    <t xml:space="preserve">OI S/A </t>
  </si>
  <si>
    <t>76.535.764/0001-43</t>
  </si>
  <si>
    <t>DNRJ/ DNBH/ DNUL/DNUR/ DNMK/ DNPR/ DNGL/DNME/ DNCP/DNVT/ DNCP</t>
  </si>
  <si>
    <t xml:space="preserve">CONTRATAÇÃO DE EMPRESA ESPECIALIZADA PARA PRESTAÇÃO DE SERVIÇOS DE TELEFONIA FIXA COMUTADA (STFC-LOCAL) NOS AEROPORTOS E EPTAS DOS ESTADOS DO RIO DE JANEIRO, MINAS GERAIS E ESPÍRITO SANTO , </t>
  </si>
  <si>
    <t>0013-PS/2021/0001</t>
  </si>
  <si>
    <t>SEDE-ADM-2022/00399</t>
  </si>
  <si>
    <t>2082-PS/2022/0001</t>
  </si>
  <si>
    <t>EXCEL ELEVADORES LTDA</t>
  </si>
  <si>
    <t>02.590.254/0001-32</t>
  </si>
  <si>
    <t>CONTRATAÇÃO DE EMPRESA PARA PRESTAÇÃO DE SERVIÇOS CONTÍNUOS DE MANUTENÇÃO DE ELEVADORES E ESCADAS ROLANTES POR ACORDO DE NÍVEL DE SERVIÇO (ANS), COM FORNECIMENTO DE MATERIAIS TÉCNICOS SOB DEMANDA, NO AEROPORTO SANTOS DUMONT - RIO DE JANEIRO/RJ</t>
  </si>
  <si>
    <t>0155-SM/2021/0062</t>
  </si>
  <si>
    <t>SEDE-ADM-2022/00656</t>
  </si>
  <si>
    <t>2057-SM/2022/0062; 2001- SM/2024/0062</t>
  </si>
  <si>
    <t>0036-SM/2022/0062</t>
  </si>
  <si>
    <t>61.600.839/0001-55</t>
  </si>
  <si>
    <t>CONTRATAÇÃO DE ESTAGIÁRIOS</t>
  </si>
  <si>
    <t>0050-PS/2021/0001</t>
  </si>
  <si>
    <t>PRESTAÇÃO DE SERVIÇO DE CONTRATAÇÃO DE ESTAGIÁRIOS</t>
  </si>
  <si>
    <t xml:space="preserve">SEDE-ADM-2022/00650  </t>
  </si>
  <si>
    <t>0033-PS/2021/0001</t>
  </si>
  <si>
    <t>SIMPRESS COMÉRCIO, LOCAÇÃO E SERVIÇOS LTDA</t>
  </si>
  <si>
    <t>07.432.517/0001-07</t>
  </si>
  <si>
    <t>CONTRATAÇÃO DE EMPRESA ESPECIALIZADA PARA FORNECIMENTO DE SERVIÇO DE OUTSOURCING DE IMPRESSÃO, ABRANGENDO O FORNECIMENTO DE SUPRIMENTOS, SUPORTE TÉCNICO PARA MANUTENÇÃO CORRETIVA E PREVENTIVA, MONITORAMENTO DE EQUIPAMENTOS E SISTEMA DE GESTÃO DE IMPRESSÕES, NAS DEPENDÊNCIAS DA INFRAERO DAS REGIÕES CENTROOESTE, NORDESTE, SUDESTE E SUL</t>
  </si>
  <si>
    <t>0014-SF/2021/0001</t>
  </si>
  <si>
    <t>SEDE-ADM-2023/00081</t>
  </si>
  <si>
    <t>0002-SF/2023/0001</t>
  </si>
  <si>
    <t>REDE NACIONAL DE APRENDIZAGEM, PROMOÇÃO SOCIAL E INTEGRAÇÃO.</t>
  </si>
  <si>
    <t>37.381.902/0001-25</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</si>
  <si>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EM CAMPINAS/SP (DNUL</t>
  </si>
  <si>
    <t>0044-PS/2025/0001</t>
  </si>
  <si>
    <t>SD-ADM-2025/01099</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</si>
  <si>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EM CAMPINAS/SP (DNKP)</t>
  </si>
  <si>
    <t>0045-PS/2025/0001</t>
  </si>
  <si>
    <t>SD-ADM-2025/01101</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</si>
  <si>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EM BELO HORIZONTE/MG (DNBH).</t>
  </si>
  <si>
    <t>0041-PS/2025/0001</t>
  </si>
  <si>
    <t>SD-ADM-2025/01081</t>
  </si>
  <si>
    <t>PRESTAÇÃO DE SERVIÇOS COMUNS CONTÍNUOS DE CONSERVAÇÃO, HIGIENE E LIMPEZA, COM DEDICAÇÃO EXCLUSIVA DE MÃO DE OBRA E COM FORNECIMENTO DE MATERIAL, NAS ÁREAS INTERNAS E EXTERNAS DA DEPENDÊNCIA DA NAV BRASIL EM PRESIDENTE PRUDENTE/SP (DNDN)</t>
  </si>
  <si>
    <t>0053-SL/2025/0029</t>
  </si>
  <si>
    <t>SD-ADM-2025/00952</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</si>
  <si>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EM JOÃO PESSOA/PB (DNJP)</t>
  </si>
  <si>
    <t>0050-PS/2025/0001</t>
  </si>
  <si>
    <t>SD-ADM-2025/01245</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</si>
  <si>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EM GUARULHOS/SP (DNGR)</t>
  </si>
  <si>
    <t>0042-PS/2025/0001</t>
  </si>
  <si>
    <t>SD-ADM-2025/01095</t>
  </si>
  <si>
    <t>PRESTAÇÃO DE SERVIÇOS COMUNS CONTÍNUOS DE FACILITIES, COM DEDICAÇÃO DE MÃO DE OBRA EXCLUSIVA E FORNECIMENTO DE MATERIAL, PARA AS INSTALAÇÕES DA ADMINISTRAÇÃO CENTRAL DA NAV BRASIL NO RIO DE JANEIRO/RJ.</t>
  </si>
  <si>
    <t>0054-PS/2025/0001</t>
  </si>
  <si>
    <t>SD-ADM-2025/00873</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</si>
  <si>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EM MONTES CLAROS/MG (DNMK)</t>
  </si>
  <si>
    <t>0043-PS/2025/0001</t>
  </si>
  <si>
    <t>SD-ADM-2025/01094</t>
  </si>
  <si>
    <t>DNRP</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</si>
  <si>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EM RIBEIRÃO PRETO/SP (DNRP)</t>
  </si>
  <si>
    <t>0046-PS/2025/0001</t>
  </si>
  <si>
    <t>SD-ADM-2025/01107</t>
  </si>
  <si>
    <t>SESSMA SOLUÇÕES E BENEFÍCIOS LTDA</t>
  </si>
  <si>
    <t>18.113.470/0001-27</t>
  </si>
  <si>
    <t>DNNF/ DNLO/ DNJV/ DNPK/ DNBG</t>
  </si>
  <si>
    <t>PRESTAÇÃO DE SERVIÇOS MÉDICOS E LABORATORIAIS, DE NATUREZA CONTÍNUA E COMUM, DESTINADOS À REALIZAÇÃO DE EXAMES DE SAÚDE OCUPACIONAL (NR-07), HOMOLOGAÇÃO DE ATESTADOS MÉDICOS E EXAMES DE INSPEÇÃO DE SAÚDE (ICA 63-15) PARA OS EMPREGADOS DA NAV BRASIL, SEM DEDICAÇÃO EXCLUSIVA DE MÃO DE OBRA, NA REGIÃO SUL (GRUPOS 1 E 3), PELO SISTEMA DE REGISTRO DE PREÇOS, CONFORME CONDIÇÕES, QUANTIDADES E EXIGÊNCIAS ESTABELECIDAS NO TERMO DE REFERÊNCIA</t>
  </si>
  <si>
    <t>0055-PS/2025/0001</t>
  </si>
  <si>
    <t>SD-ADM-2025/01404</t>
  </si>
  <si>
    <t>DNGO/ DNAT/ DNBW/ DNPP</t>
  </si>
  <si>
    <t>PRESTAÇÃO DE SERVIÇOS MÉDICOS E LABORATORIAIS, DE NATUREZA CONTÍNUA E COMUM, DESTINADOS À REALIZAÇÃO DE EXAMES DE SAÚDE OCUPACIONAL (NR-07), HOMOLOGAÇÃO DE ATESTADOS MÉDICOS E EXAMES DE INSPEÇÃO DE SAÚDE (ICA 63-15) PARA OS EMPREGADOS DA NAV BRASIL, SEM DEDICAÇÃO EXCLUSIVA DE MÃO DE OBRA, NA REGIÃO CENTRO-OESTE (GRUPOS 13, 14 E 15), PELO SISTEMA DE REGISTRO DE PREÇOS, CONFORME CONDIÇÕES, QUANTIDADES E EXIGÊNCIAS ESTABELECIDAS NO TERMO DE REFERÊNCIA</t>
  </si>
  <si>
    <t>0059-PS/2025/0001</t>
  </si>
  <si>
    <t>SD-ADM-2025/01409</t>
  </si>
  <si>
    <t>LUIZ HENRIQUE ALBERGARIA RODRIGUES – MEI.</t>
  </si>
  <si>
    <t>27.291.391/0001-05</t>
  </si>
  <si>
    <t>PRESTAÇÃO DE SERVIÇOS COMUNS CONTÍNUOS DE MANUTENÇÃO DE ÁREAS VERDES PARA A DEPENDÊNCIA DA NAV BRASIL LOCALIZADA EM BELO HORIZONTE/MG (DNBH), CONFORME CONDIÇÕES, ESPECIFICAÇÕES, QUANTITATIVOS E PRAZOS ESTABELECIDOS NO TERMO DE REFERÊNCIA</t>
  </si>
  <si>
    <t>0052-PS/2025/0035</t>
  </si>
  <si>
    <t>SEDE-ADM-2024/01752</t>
  </si>
  <si>
    <t>REDE NACIONAL DE APRENDIZAGEM, PROMOÇÃO SOCIAL E INTEGRAÇÃO</t>
  </si>
  <si>
    <t>CONTRATAÇÃO DE ENTIDADE QUALIFICADA EM FORMAÇÃOTÉCNICO-PROFISSIONAL METÓDICA, PARA ATUAR COMO AGENTE DE INTEGRAÇÃO NA PRESTAÇÃO DE SERVIÇOS DE RECRUTAMENTO, SELEÇÃO E ACOMPANHAMENTO DE JOVENS APRENDIZES, DE NATUREZA COMUM E CONTÍNUA, SEM DEDICAÇÃO EXCLUSIVA DE MÃO DE OBRA, PARA AS DEPENDÊNCIAS DA NAV BRASIL LOCALIZADAS NO ESTADO DO MARANHÃO</t>
  </si>
  <si>
    <t>0038-PS/2025/0001</t>
  </si>
  <si>
    <t>SD-ADM-2025/00924</t>
  </si>
  <si>
    <t>NET BENEFÍCIOS LTDA</t>
  </si>
  <si>
    <t>25.136.184/0001-42</t>
  </si>
  <si>
    <t>A CONTRATAÇÃO DE EMPRESA ESPECIALIZADA NA PRESTAÇÃO DE SERVIÇOS COMUNS CONTÍNUOS DE FORNECIMENTO DO BENEFÍCIO DE "VALE-TRANSPORTE", CONTEMPLANDO SUGESTÃO DE ITINERÁRIO PARA OS EMPREGADOS, AQUISIÇÃO DOS VALES JUNTO ÀS EMPRESAS OPERADORAS DO SISTEMA, SEPARAÇÃO, EMPACOTAMENTO E ENTREGA EM TODAS AS REGIÕES DO BRASIL, BEM COMO GERENCIAMENTO DO SALDO DOS CARTÕES DOS EMPREGADOS, NO CASO DE "VALE-TRANSPORTE" NA MODALIDADE ELETRÔNICA, SEM DEDICAÇÃO EXCLUSIVA DE MÃO DE OBRA.</t>
  </si>
  <si>
    <t>0039-PS/2025/0001</t>
  </si>
  <si>
    <t>SEDE-ADM-2025/00211</t>
  </si>
  <si>
    <t>INSTITUTO DOS AUDITORES INTERNOS DO BRASIL</t>
  </si>
  <si>
    <t>62.070.115/0001-00</t>
  </si>
  <si>
    <t>PRESTAÇÃO DE SERVIÇOS TÉCNICOS ESPECIALIZADOS DE TREINAMENTO E APERFEIÇOAMENTO DE EMPREGADOS DA NAV BRASIL LOTADOS NA AUDITORIA INTERNA (CAAI).</t>
  </si>
  <si>
    <t>0028-ST/2025/0001</t>
  </si>
  <si>
    <t>SEDE-ADM-2025/00437</t>
  </si>
  <si>
    <t>CONTRATAÇÃO PARA O FORNECIMENTO DE LICENÇAS DE APLICATIVOS, SOFTWARES E SISTEMAS OPERACIONAIS DA MICROSOFT, ALÉM DOS SERVIÇOS DE COMPUTAÇÃO EM NUVEM, PARA A ADMINISTRAÇÃO CENTRAL E DEPENDÊNCIAS DA NAV BRASIL, PELO SISTEMA DE REGISTRO DE PREÇOS, CONFORME CONDIÇÕES, QUANTIDADES E EXIGÊNCIAS ESTABELECIDAS NO RESPECTIVO TERMO DE REFERÊNCIA.</t>
  </si>
  <si>
    <t>0037-LW/2025/0001</t>
  </si>
  <si>
    <t xml:space="preserve"> SEDE-ADM-2025/00378</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</si>
  <si>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AS DEPENDÊNCIAS DA NAV BRASIL LOCALIZADAS NO ESTADO DE PERNAMBUCO.</t>
  </si>
  <si>
    <t>0036-PS/2025/0001</t>
  </si>
  <si>
    <t>SD-ADM-2025/00920</t>
  </si>
  <si>
    <t>QUALICORP ADMINISTRADORA DE BENEFÍCIOS S.A</t>
  </si>
  <si>
    <t>07.658.098/0001-18</t>
  </si>
  <si>
    <t>CREDENCIAMENTO DE EMPRESAS PARA ATUAR COMO ADMINISTRADORA DE BENEFÍCIOS COM A FINALIDADE DE DISPONIBILIZAR PLANOS DE ASSISTÊNCIA À SAÚDE SUPLEMENTAR DE, NO MÍNIMO, 1 (UMA) OPERADORA DE PLANO DE SAÚDE, NA MODALIDADE COLETIVO EMPRESARIAL, DEVIDAMENTE AUTORIZADAS PELA AGÊNCIA NACIONAL DE SAÚDE SUPLEMENTAR (ANS)</t>
  </si>
  <si>
    <t>0011_DSAD_2022</t>
  </si>
  <si>
    <t>SEDE-ADM-2023/00169</t>
  </si>
  <si>
    <t>2004-PS/2025/0001</t>
  </si>
  <si>
    <t>EXTRAMED ADMINISTRAÇÃO E SERVIÇOS MÉDICOS LTDA</t>
  </si>
  <si>
    <t>01.747.987/0001-75</t>
  </si>
  <si>
    <t>0011_DSAD_2024</t>
  </si>
  <si>
    <t>SEDE-ADM-2023/00165</t>
  </si>
  <si>
    <t>2006-PS/2025/0001</t>
  </si>
  <si>
    <t>CARE PLUS ODONTOLOGIA ASSISTENCIAL LTDA. (INPAO DENTAL)</t>
  </si>
  <si>
    <t>00.856.424/0001-52</t>
  </si>
  <si>
    <t>CONTRATAÇÃO DE OPERADORA DE PLANO ODONTOLÓGICO PARA A PRESTAÇÃO DE SERVIÇOS ESPECIALIZADOS DE ASSISTÊNCIA ODONTOLÓGICA, POR MEIO DE REDE CREDENCIADA</t>
  </si>
  <si>
    <t>0496-AO/2019/0001</t>
  </si>
  <si>
    <t>SEDE-ADM-2021/00079</t>
  </si>
  <si>
    <t>2003-AO/2025/0001</t>
  </si>
  <si>
    <t>TICKET SERVIÇOS S/A</t>
  </si>
  <si>
    <t>PRESTAÇÃO DE SERVIÇOS DE GERENCIAMENTO, IMPLEMENTAÇÃO, ADMINISTRAÇÃO E DISPONIBILIZAÇÃO DE CRÉDITOS EM CARTÕES ELETRÔNICOS/MAGNÉTICOS, NAS MODALIDADES REFEIÇÃO E ALIMENTAÇÃO, SOB DEMANDA, QUE POSSIBILITEM A AQUISIÇÃO DE REFEIÇÕES PRONTAS E GÊNEROS ALIMENTÍCIOS IN NATURA EM REDE DE ESTABELECIMENTOS CREDENCIADOS, NA FORMA DEFINIDA NA LEGISLAÇÃO PERTINENTES E DISPOSITIVOS NORMATIVOS QUE REGULAMENTAM O PAT</t>
  </si>
  <si>
    <t>0026-PS/2020/0001</t>
  </si>
  <si>
    <t>SEDE-ADM-2021/00013</t>
  </si>
  <si>
    <t>2009-PS/2025/0001</t>
  </si>
  <si>
    <t>0102-PS/2021/0001</t>
  </si>
  <si>
    <t>SERVIÇOS DE FORNECIMENTO DE CARTÃO VALE COMBUSTÍVEL AUTOMOTIVO, EM REDE DE ESTABELECIMENTOS CREDENCIAMENTOS CREDENCIADOS</t>
  </si>
  <si>
    <t>0126-SF/2018/0001</t>
  </si>
  <si>
    <t>SEDE-ADM-2022/00120</t>
  </si>
  <si>
    <t>0107-SF/2021/0001</t>
  </si>
  <si>
    <t>DNTF/ DNMQ/ DNCZ/ DNMA/ DNPJ/DNHT/ DNSN/ DNCJ/ DNIH</t>
  </si>
  <si>
    <t>PRESTAÇÃO DE SERVIÇOS MÉDICOS E LABORATORIAIS, DE NATUREZA CONTÍNUA E COMUM, DESTINADOS À REALIZAÇÃO DE EXAMES DE SAÚDE OCUPACIONAL (NR-07), HOMOLOGAÇÃO DE ATESTADOS MÉDICOS E EXAMES DE INSPEÇÃO DE SAÚDE (ICA 63-15) PARA OS EMPREGADOS DA NAV BRASIL, SEM DEDICAÇÃO EXCLUSIVA DE MÃO DE OBRA, NA REGIÃO NORTE (GRUPOS 4 E 5), PELO SISTEMA DE REGISTRO DE PREÇOS, CONFORME CONDIÇÕES, QUANTIDADES E EXIGÊNCIAS ESTABELECIDAS NO TERMO DE REFERÊNCIA</t>
  </si>
  <si>
    <t>0056-PS/2025/0001</t>
  </si>
  <si>
    <t>SD-ADM-2025/01405</t>
  </si>
  <si>
    <t>DNAR/ DNIL/ DNUF/ DNPL/ DNKG/ DNJP/ DNMS/ DNPB/ DNTE/ DNIZ/ DNJU</t>
  </si>
  <si>
    <t>PRESTAÇÃO DE SERVIÇOS MÉDICOS E LABORATORIAIS, DE NATUREZA CONTÍNUA E COMUM, DESTINADOS À REALIZAÇÃO DE EXAMES DE SAÚDE OCUPACIONAL (NR-07), HOMOLOGAÇÃO DE ATESTADOS MÉDICOS E EXAMES DE INSPEÇÃO DE SAÚDE (ICA 63-15) PARA OS EMPREGADOS DA NAV BRASIL, SEM DEDICAÇÃO EXCLUSIVA DE MÃO DE OBRA, NA REGIÃO NORDESTE (GRUPOS 7, 8 E 9), PELO SISTEMA DE REGISTRO DE PREÇOS, CONFORME CONDIÇÕES, QUANTIDADES E EXIGÊNCIAS ESTABELECIDAS NO TERMO DE REFERÊNCIA</t>
  </si>
  <si>
    <t>0057-PS/2025/0001</t>
  </si>
  <si>
    <t>SD-ADM-2025/01406</t>
  </si>
  <si>
    <t>DNRJ/ DNDN/ DNGR/ DNKP/ DNRP/ DNBH/ DNVT/ DNUL/ DNUR/ DNMK</t>
  </si>
  <si>
    <t>PRESTAÇÃO DE SERVIÇOS MÉDICOS E LABORATORIAIS, DE NATUREZA CONTÍNUA E COMUM, DESTINADOS À REALIZAÇÃO DE EXAMES DE SAÚDE OCUPACIONAL (NR-07), HOMOLOGAÇÃO DE ATESTADOS MÉDICOS E EXAMES DE INSPEÇÃO DE SAÚDE (ICA 63-15) PARA OS EMPREGADOS DA NAV BRASIL, SEM DEDICAÇÃO EXCLUSIVA DE MÃO DE OBRA, NA REGIÃO SUDESTE (GRUPOS 10, 11 E 12), PELO SISTEMA DE REGISTRO DE PREÇOS, CONFORME CONDIÇÕES, QUANTIDADES E EXIGÊNCIAS ESTABELECIDAS NO TERMO DE REFERÊNCIA</t>
  </si>
  <si>
    <t>0058-PS/2025/0001</t>
  </si>
  <si>
    <t>SD-ADM-2025/01408</t>
  </si>
  <si>
    <t>MULTI REFORMAS CONSTRUÇÕES COMÉRCIO E SERVIÇOS LTDA.</t>
  </si>
  <si>
    <t>39.768.697/0001-80</t>
  </si>
  <si>
    <t>PRESTAÇÃO DE SERVIÇOS COMUNS DE ENGENHARIA PARA ADEQUAÇÃO DO AUDITÓRIO LOCALIZADO NO EDIFÍCIO DO TERCEIRO COMANDO AÉREO REGIONAL (III COMAR), RIO DE JANEIRO/RJ, CONFORME CONDIÇÕES, ESPECIFICAÇÕES, QUANTITATIVOS E PRAZOS ESTABELECIDOS NO TERMO DE REFERÊNCIA E DEMAIS DOCUMENTOS TÉCNICOS</t>
  </si>
  <si>
    <t>0060-PS/2025/0001</t>
  </si>
  <si>
    <t>SD-ADM-2025/01270</t>
  </si>
  <si>
    <t>1015-PS/2026/0001</t>
  </si>
  <si>
    <t>CONTRATAÇÃO DE ENTIDADE QUALIFICADA EM FORMAÇÃO TÉCNICO-PROFISSIONAL METÓDICA, PARA ATUAR COMO AGENTE DE INTEGRAÇÃO NA PRESTAÇÃO DE SERVIÇOS DE RECRUTAMENTO, SELEÇÃO E ACOMPANHAMENTO DE JOVENS APRENDIZES, DE NATUREZA COMUM E CONTÍNUA, SEM DEDICAÇÃO EXCLUSIVA DE MÃO DE OBRA, PARA A DEPENDÊNCIA DA NAV BRASIL EM JOINVILLE/SC (DNJV)</t>
  </si>
  <si>
    <t>0047-PS/2025/0001</t>
  </si>
  <si>
    <t>SD-ADM-2025/01109</t>
  </si>
  <si>
    <t>S F DA S ALMEIDA LTDA.</t>
  </si>
  <si>
    <t>31.795.132/0001-80</t>
  </si>
  <si>
    <t>PRESTAÇÃO DE SERVIÇOS DE TRANSPORTE, DE NATUREZA COMUM E CONTÍNUA, COM FORNECIMENTO DE VEÍCULO E MOTORISTA, PARA OS EMPREGADOS LOTADOS NA DEPENDÊNCIA DA NAV BRASIL LOCALIZADA EM IMPERATRIZ/MA (DNIZ), SEM DEDICAÇÃO EXCLUSIVA DE MÃO DE OBRA, CONFORME CONDIÇÕES, ESPECIFICAÇÕES, QUANTITATIVOS E PRAZOS ESTABELECIDOS NO TERMO DE REFERÊNCIA</t>
  </si>
  <si>
    <t>0065-PS/2025/0015</t>
  </si>
  <si>
    <t>SEDE-ADM-2025/00055</t>
  </si>
  <si>
    <t> KIARGOS SERVIÇOS E FACILITY LTDA.</t>
  </si>
  <si>
    <t>28.871.366/0001-55</t>
  </si>
  <si>
    <t>PRESTAÇÃO DE SERVIÇOS COMUNS CONTÍNUOS DE CONSERVAÇÃO, HIGIENE E LIMPEZA, COM DEDICAÇÃO EXCLUSIVA DE MÃO DE OBRA E COM FORNECIMENTO DE MATERIAL, NAS ÁREAS INTERNAS E EXTERNAS DA DEPENDÊNCIA DA NAV BRASIL LOCALIZADA EM GUARULHOS/SP (DNGR), CONFORME CONDIÇÕES, ESPECIFICAÇÕES, QUANTITATIVOS E PRAZOS ESTABELECIDOS NO TERMO DE REFERÊNCIA</t>
  </si>
  <si>
    <t>0064-SL/2025/0030</t>
  </si>
  <si>
    <t>SD-ADM-2025/01262</t>
  </si>
  <si>
    <t>VAISALA OYJ</t>
  </si>
  <si>
    <t>AQUISIÇÃO DE SOBRESSALENTES, FABRICADOS PELA VAISALA OYJ, PARA UTILIZAÇÃO NAS ESTAÇÕES METEOROLÓGICAS DAS DEPENDÊNCIAS DA NAV BRASIL, CONFORME OS QUANTITATIVOS E PRAZOS ESTABELECIDOS NO TERMO DE REFERÊNCIA</t>
  </si>
  <si>
    <t>0062-FM/2025/0001</t>
  </si>
  <si>
    <t>SD-ADM-2025/01011</t>
  </si>
  <si>
    <t>DSM SERVIÇOS E COMÉRCIO LTDA</t>
  </si>
  <si>
    <t>PRESTAÇÃO DE SERVIÇOS COMUNS DE ENGENHARIA PARA REVITALIZAÇÃO DA FACHADA DO EDIFÍCIO DA SEDE DA NAV BRASIL, LOCALIZADO NO RIO DE JANEIRO/RJ, CONFORME CONDIÇÕES, ESPECIFICAÇÕES, QUANTITATIVOS E PRAZOS ESTABELECIDOS NO TERMO DE REFERÊNCIA E DEMAIS DOCUMENTOS TÉCNICOS</t>
  </si>
  <si>
    <t>0066-PS/2025/0001</t>
  </si>
  <si>
    <t>SD-ADM-2025/00279</t>
  </si>
  <si>
    <t>FACILE – ADMINISTRAÇÃO E SERVIÇOS LTDA.</t>
  </si>
  <si>
    <t>28.323.263/0001-50</t>
  </si>
  <si>
    <t>PRESTAÇÃO DE SERVIÇOS COMUNS CONTÍNUOS DE CONSERVAÇÃO, HIGIENE E LIMPEZA, COM DEDICAÇÃO EXCLUSIVA DE MÃO DE OBRA E COM FORNECIMENTO DE MATERIAL, NAS ÁREAS INTERNAS E EXTERNAS DA DEPENDÊNCIA DA NAV BRASIL EM UBERLÂNDIA/MG (DNUL)</t>
  </si>
  <si>
    <t>0071-SL/2025/0042</t>
  </si>
  <si>
    <t>SD-ADM-2025/01426</t>
  </si>
  <si>
    <t>CONTRATAÇÃO DE EMPRESA SEGURADORA PARA EMISSÃO DE APÓLICE DE SEGURO DE RISCOS OPERACIONAIS - RO (PROPERTY) PARA TODOS OS RISCOS (ALL RISKS) RELACIONADOS AOS BENS PATRIMONIAIS DA NAV BRASIL</t>
  </si>
  <si>
    <t>0068-SS/2025/0001</t>
  </si>
  <si>
    <t>SD-ADM-2025/01437</t>
  </si>
  <si>
    <t>LÓGICA ASSESSORIA E CONSULTORIA ATUARIAL LTDA.</t>
  </si>
  <si>
    <t>05.965.853/0001-81</t>
  </si>
  <si>
    <t>PRESTAÇÃO DE SERVIÇOS COMUNS CONTÍNUOS DE AUDITORIA ATUARIAL, FINANCEIRA E DE GOVERNANÇA SOBRE AS ATIVIDADES DE ENTIDADE FECHADA DE PREVIDÊNCIA COMPLEMENTAR – EFPC, RELACIONADAS AOS PLANOS DE BENEFÍCIOS PREVIDENCIÁRIOS PATROCINADOS PELA NAV BRASIL E PELA SUA SUBSIDIÁRIA, SEM DEDICAÇÃO EXCLUSIVA DE MÃO DE OBRA, CONFORME CONDIÇÕES, ESPECIFICAÇÕES, QUANTITATIVOS E PRAZOS ESTABELECIDOS NO TERMO DE REFERÊNCIA</t>
  </si>
  <si>
    <t>0005-PS/2026/0001</t>
  </si>
  <si>
    <t>SD-ADM-2025/01386</t>
  </si>
  <si>
    <t>IACIT SOLUÇÕES TECNOLÓGICAS S.A.</t>
  </si>
  <si>
    <t>aquisição de sobressalentes destinados aos equipamentos medidores de distância (Distance Measuring Equipment - DME), modelo 0200, instalados nas Dependências (DNB) e Estações (ENB) da NAV Brasil</t>
  </si>
  <si>
    <t>0070-FM/2025/0001</t>
  </si>
  <si>
    <t>SD-ADM-2025/01692</t>
  </si>
  <si>
    <t>ENFA – COMÉRCIO E SERVIÇOS DE LIMPEZA E CONSERVAÇÃO LTDA.</t>
  </si>
  <si>
    <t>PRESTAÇÃO DE SERVIÇOS COMUNS CONTÍNUOS DE CONSERVAÇÃO, HIGIENE E LIMPEZA, COM DEDICAÇÃO EXCLUSIVA DE MÃO DE OBRA E COM FORNECIMENTO DE MATERIAL, NAS ÁREAS INTERNAS E EXTERNAS DA DEPENDÊNCIA DA NAV BRASIL EM BAURU/SP (DNBU)</t>
  </si>
  <si>
    <t>0008-SL/2026/0032</t>
  </si>
  <si>
    <t>SD-ADM-2025/01676</t>
  </si>
  <si>
    <t>CSE ADMINISTRAÇÃO E SERVIÇOS LTDA.</t>
  </si>
  <si>
    <t>55.042.232/0001-02</t>
  </si>
  <si>
    <t>PRESTAÇÃO DE SERVIÇOS COMUNS CONTÍNUOS DE CONSERVAÇÃO, HIGIENE E LIMPEZA, COM DEDICAÇÃO EXCLUSIVA DE MÃO DE OBRA E COM FORNECIMENTO DE MATERIAL, NAS ÁREAS INTERNAS E EXTERNAS DA DEPENDÊNCIA DA NAV BRASIL NO GALEÃO-RIO DE JANEIRO/RJ (DNGL)</t>
  </si>
  <si>
    <t>0001-SL/2026/0024</t>
  </si>
  <si>
    <t>SD-ADM-2025/01385</t>
  </si>
  <si>
    <t>FUNDAÇÃO GETULIO VARGAS – FGV</t>
  </si>
  <si>
    <t>33.641.663/0001-44</t>
  </si>
  <si>
    <t>CONTRATAÇÃO DE INSTITUIÇÃO ESPECIALIZADA NA PRESTAÇÃO DE SERVIÇOS DE PLANEJAMENTO, ORGANIZAÇÃO, EXECUÇÃO E TODO E QUALQUER ATO PERTINENTE À REALIZAÇÃO DE CONCURSO PÚBLICO, DESTINADO AO PROVIMENTO DE CARGOS EFETIVOS, BEM COMO À CRIAÇÃO DE CADASTRO DE RESERVA PARA CARGOS DE NÍVEL SUPERIOR, MÉDIO-TÉCNICO E MÉDIO DA NAV BRASIL</t>
  </si>
  <si>
    <t>0002-PS/2026/0001</t>
  </si>
  <si>
    <t>SD-ADM-2025/01844</t>
  </si>
  <si>
    <t>7C SEGURANÇA E VIGILÂNCIA LTDA.</t>
  </si>
  <si>
    <t>30.536.943/0002-85</t>
  </si>
  <si>
    <t>PRESTAÇÃO DE SERVIÇOS COMUNS CONTÍNUOS DE VIGILÂNCIA PATRIMONIAL ARMADA, COM DEDICAÇÃO EXCLUSIVA DE MÃO DE OBRA, PARA A DEPENDÊNCIA DA NAV BRASIL EM VITÓRIA/ES (DNVT)</t>
  </si>
  <si>
    <t>0003-SV/2026/0036</t>
  </si>
  <si>
    <t>CENTRO OESTE VIGILÂNCIA E SEGURANÇA LTDA</t>
  </si>
  <si>
    <t>04.701.639/0001-55</t>
  </si>
  <si>
    <t>CONTRATAÇÃO DOS SERVIÇOS DE VIGILÂNCIA ARMADA E DESARMADA, DE PATRULHAMENTO MÓVEL PARA ATUAÇÃO EM ÁREAS EXTERNAS (PÁTIO, ÁREA PERIMENTAL E CALÇADAS NAS DEPENDÊNCIAS DO AEROPORTO DE GOIÂNIA</t>
  </si>
  <si>
    <t>0034-SV/2017/0011</t>
  </si>
  <si>
    <t xml:space="preserve"> EXCELLENCE SERVICOS DE LIMPEZA E CONSERVACAO DE IMOVEIS EIRELI</t>
  </si>
  <si>
    <t>21.806.458/0001-02</t>
  </si>
  <si>
    <t>LIMPEZA, HIGIENIZAÇÃO E CONSERVAÇÃO DAS ÁREAS LOCALIZADAS NAS DEPENDÊNCIAS DA ESTAÇÃO PRESTADORA DE SERVIÇOS DE TELECOMUNICAÇÕES E DE TRÁFEGO AÉREO (EPTA) DE JOÃO PESSOA - TAJP</t>
  </si>
  <si>
    <t xml:space="preserve">0180-SL/2020/0167 </t>
  </si>
  <si>
    <t>SEDE-ADM-2021/00008</t>
  </si>
  <si>
    <t>LÍDER BRASIL SERVIÇOS EIRELI</t>
  </si>
  <si>
    <t>36.340.131/0001-65</t>
  </si>
  <si>
    <t>SERVIÇOS DE LIMPEZA, MOVIMENTAÇÃO DE CARRINHOS DE BAGAGEM, CONTROLE E MANEJO DE PRAGAS E VETORES, POR ANS PRESTADOS NO AEROPORTO DE VITÓRIA</t>
  </si>
  <si>
    <t>0023-SL/2018/0023</t>
  </si>
  <si>
    <t>SEDE-ADM-2021/00021</t>
  </si>
  <si>
    <t>VOA SP SPE S.A</t>
  </si>
  <si>
    <t>28.102.118/0001-40</t>
  </si>
  <si>
    <t xml:space="preserve"> PERMITIR A VEICULAÇÃO DE MENÃO SE APLICAGENS AERONÁUTICAS NA ESTAÇÃO PRESTADORA DE SERVIÇOS DE TELECOMUNICAÇÕES E TRAFÉGO AÉREO - VOA SP SPE S.A.</t>
  </si>
  <si>
    <t>05-2017-149-0010</t>
  </si>
  <si>
    <t>SEDE-ADM-2022/00110</t>
  </si>
  <si>
    <t>RECEITA</t>
  </si>
  <si>
    <t>05-2017-149-0009</t>
  </si>
  <si>
    <t>SEDE-ADM-2022/00112</t>
  </si>
  <si>
    <t>RECEITA/ SUB-ROGADO</t>
  </si>
  <si>
    <t>PREFEITURA MUNICIPAL DE TOLEDO</t>
  </si>
  <si>
    <t>76.205.806/0001-88</t>
  </si>
  <si>
    <t>PERMITIR A VEICULAÇÃO DE MENSAGENS AERONÁUTICAS NA ESTAÇÃO PRESTADORA DE SERVIÇOS DE TELECOMUNICAÇÕES E TRAFÉGO AÉREO -MUNICIPIO DE TOLEDO</t>
  </si>
  <si>
    <t>05-2017-149/0003</t>
  </si>
  <si>
    <t>SEDE-ADM-2022/00047</t>
  </si>
  <si>
    <t>SECRETARIA DE ESTADO DE INFRAESTRUTURA</t>
  </si>
  <si>
    <t>03.326.119/0001-56</t>
  </si>
  <si>
    <t>PERMITIR A VEICULAÇÃO DE MENÃO SE APLICAGENS, ATRAVÉS DO SISTEMA GERENCIADOR DE TELECOMUNICAÇÕES AERONÁUTICAS DA INFRAERO (SGTAI)</t>
  </si>
  <si>
    <t>05-2017-149-0007</t>
  </si>
  <si>
    <t>SEDE-ADM-2022/00304</t>
  </si>
  <si>
    <t>LIMPEZA, HIGIENIZAÇÃO E CONSERVAÇÃO E CONTROLE E MANEJO DE PRAGAS E VETORES NAS DEPENDÊNCIAS DA ESTAÇÃO PRESTADORA DE SERVIÇOS DE TELECOMUNICAÇÕES E DE TRAFEGO AÉREO DO SBGL/TAGL</t>
  </si>
  <si>
    <t>0080-SL/2018/0198</t>
  </si>
  <si>
    <t>SEDE-ADM-2021/00004</t>
  </si>
  <si>
    <t>GOMES TRANSPORTES - JOSÉ FRANCISCO GOMES - ME</t>
  </si>
  <si>
    <t>02.309.866/0001-04</t>
  </si>
  <si>
    <t>PRESTAÇÃO DE SERVIÇOS DE TRANSPORTE PARA OS EMPREGADOS DA INFRAERO, LOTADOS NA ESTAÇÃO PRESTADORA DE SERVIÇOS DE TELECOMUNICAÇÕES E TRÁFEGO AÉREO DE PETROLINA/PE</t>
  </si>
  <si>
    <t>0355-TA/2019/0166</t>
  </si>
  <si>
    <t>SEDE-ADM-2021/00108</t>
  </si>
  <si>
    <t>VIRACOPOS</t>
  </si>
  <si>
    <t>14.522.178/0001-09</t>
  </si>
  <si>
    <t>UTILIZAÇÃO DE ÁREA PELA INFRAERO NO AEROPORTO INTERNACIONAL DE VIRACOPOS, EM CAMPINAS -SP, EM ATENDIMENTO ÀS NECESSIDADE DOS ESCRITÓRIOS RELATIVOS À DESAPROPRIAÇÃO E REGISTRO DE OBRA, JURÍDICA, TORRE DE CONTROLE E SALA AIS</t>
  </si>
  <si>
    <t>0040-LI/2019/0001</t>
  </si>
  <si>
    <t>SEDE-ADM-2021/00098</t>
  </si>
  <si>
    <t>MENEZES E FIGUEIREDO LTDA</t>
  </si>
  <si>
    <t>15.195.115/0001-56</t>
  </si>
  <si>
    <t>PRESTAÇÃO DE SERVIÇOS DE TRANSPORTE PARA EMPREGADO DA INFRAERO LOTADO NA ESTAÇÃO PRESTADORA DE SERVIÇOS DE TELECOMUNICAÇÕES E DE TRÁFEGO AÉREO DE TEFÉ- TATF</t>
  </si>
  <si>
    <t>0239-TG/2019/0180</t>
  </si>
  <si>
    <t>SEDE-ADM-2021/00077</t>
  </si>
  <si>
    <t>15.195.115/0001-57</t>
  </si>
  <si>
    <t>PRESTAÇÃO DE SERVIÇOS DE TRANSPORTE PARA EMPREGADO DA INFRAERO LOTADO NA ESTAÇÃO PRESTADORA DE SERVIÇOS DE TELECOMUNICAÇÕES E DE TRÁFEGO AÉREO DE BARRA DO GARÇAS - TABW</t>
  </si>
  <si>
    <t>0367-TA/2019/0078</t>
  </si>
  <si>
    <t>SEDE-ADM-2021/00014</t>
  </si>
  <si>
    <t xml:space="preserve"> APTA SERVIÇOS DE TERCEIRIZAÇÃO EIRELI EPP</t>
  </si>
  <si>
    <t>15.827.180/0001-57</t>
  </si>
  <si>
    <t>PRESTAÇÃO DOS SERVIÇOS DE VIGIA PARA DIVERSOS AEROPORTOS DA INFRAERO</t>
  </si>
  <si>
    <t>0320-SV/2020/0001</t>
  </si>
  <si>
    <t>SEDE-ADM-2021/00126</t>
  </si>
  <si>
    <t>ZETRASOFT</t>
  </si>
  <si>
    <t>03.881.239/0001-06</t>
  </si>
  <si>
    <t>CESSÃO DO LICENCIAMENTO DE USO DO SISTEMA ECONSIG - SISTEMA ELETRÔNICO, VIA INTERNET, DE RESERVA DE MARGEM E CONTROLE DE CONSIGNAÇÕES, COM DESCONTO EM FOLHA DE PAGAMENTO</t>
  </si>
  <si>
    <t>COMODATO 01/2018</t>
  </si>
  <si>
    <t>CONTRATO DE CESSÃO</t>
  </si>
  <si>
    <t xml:space="preserve">SEDE-ADM-2021/00078 </t>
  </si>
  <si>
    <t>SECURITY SEGURANÇA LTDA</t>
  </si>
  <si>
    <t>00.332.087/0006-09</t>
  </si>
  <si>
    <t>CONTRATAÇÃO DOS SERVIÇOS REMANESCENTES DO PREGÃO ELETRÔNICO Nº 263/LALI-3/SBVT/2017 DE VIGILÂNCIA ARMADA E DESARMADA, DE PATRULHAMENTO MÓVEL PARA ATUAÇÃO EM ÁREAS INTERNAS E EXTERNAS (PÁTIO, ÁREA PERIMETRAL E CALÇADAS) NAS DEPENDÊNCIAS DO AEROPORTO DE VITÓRIA - EURICO DE AGUIAR SALLES (SBVT)</t>
  </si>
  <si>
    <t>0009-SV/2021/0199</t>
  </si>
  <si>
    <t>SEDE-ADM-2021/00087</t>
  </si>
  <si>
    <t>FENIXX SEGURANÇA E TRANSPORTE DE VALORES LTDA</t>
  </si>
  <si>
    <t>VIGILÂNCIA DESARMADA, DE PATRULHAMENTO MÓVEL PARA ATUAÇÃO EM ÁREAS EXTERNAS, INTERNAS E CONTROLE DE ACESSO DE PESSOAS E VEÍCULOS NAS DEPENDÊNCIAS DA EPTA DE CAMPOS DOS GOYTACAZES/RJ</t>
  </si>
  <si>
    <t>0373-SV/2019/0196</t>
  </si>
  <si>
    <t>SEDE-ADM-2022/00045</t>
  </si>
  <si>
    <t>CONTRATAÇÃO DE EMPRESA PARA PRESTAÇÃO DOS SERVIÇOS DE INSTALAÇÃO E MANUTENÇÃO DE LINK DEDICADO (LPCD) INTERLIGANDO A BASE AÉREA DE ANÁPOLIS (SBAN) E A ESTAÇÃO DE PRESTAÇÃO DE SERVIÇOS DE TRÁFEGO AÉREO DE GOIÂNIA (TAGO)</t>
  </si>
  <si>
    <t>0016-SE/2018/0177</t>
  </si>
  <si>
    <t>SEDE-ADM-2021/00094</t>
  </si>
  <si>
    <t>NET BENEFÍCIOS</t>
  </si>
  <si>
    <t>FORNECIMENTO DE VALE-TRANSPORTE PARA OS EMPREGADOS DA INFRAERO, CONTEMPLANDO: SUGESTÃO DE ITINERÁRIO PARA OS EMPREGADOS, AQUISIÇÃO DOS VALES JUNTO ÀS EMPRESAS OPERADORAS DO SISTEMA, SEPARAÇÃO, EMPACOTAMENTO E ENTREGA EM TODAS AS REGIÕES FEDERATIVAS DO BRASIL COM OU SEM DEPENDÊNCIAS DA INFRAERO, BEM COMO GERENCIAMENTO DO SALDO DOS CARTÕES DOS EMPREGADOS, NO CASO DE VT NA MODALIDADE ELETRÔNICA</t>
  </si>
  <si>
    <t>0090-SF/2020/0001</t>
  </si>
  <si>
    <t>SEDE-ADM-2021/00081</t>
  </si>
  <si>
    <t xml:space="preserve">ATS  -TELECOMUNICAÇÕES LTDA </t>
  </si>
  <si>
    <t>15.699.884-0001/91</t>
  </si>
  <si>
    <t>05-2018-149-0009</t>
  </si>
  <si>
    <t>SEDE-ADM-2022/00552</t>
  </si>
  <si>
    <t>VIDA CARE CLINICA E MEDICINA DO TRABALHO LTDA</t>
  </si>
  <si>
    <t>08.584.147/0001-88</t>
  </si>
  <si>
    <t>CREDENCIAMENTO MÉDICO PARA PRESTAÇÃO DE SERVIÇOS DE SAÚDE MÉDICO OCUPACIONAL E DE SERVIÇOS DE LABORATÓRIO (INCLUSIVE ETPS)</t>
  </si>
  <si>
    <t>SEDE-ADM-2021/00011</t>
  </si>
  <si>
    <t xml:space="preserve">VENDRAME SAÚDE OCUPACIONAL EIRELLI </t>
  </si>
  <si>
    <t>22.485.904/0001-97</t>
  </si>
  <si>
    <t>0021-AM/2019/0001</t>
  </si>
  <si>
    <t>SEDE-ADM-2021/00084</t>
  </si>
  <si>
    <t>MASTER VIGILÂNCIA ESPECIALIZADA LTDA</t>
  </si>
  <si>
    <t>77.998.912/0001-29</t>
  </si>
  <si>
    <t>VIGILÂNCIA ARMADA E DESARMADA E DE PATRULHAMENTO MÓVEL, A SER PRESTADO NAS DEPENDÊNCIAS DA INFRAERO LOCALIZADAS NO ESTADO DO PARANÁ</t>
  </si>
  <si>
    <t>0470-SV/2019/0001</t>
  </si>
  <si>
    <t>SEDE-ADM-2021/00306</t>
  </si>
  <si>
    <t>ELEVADORES HEXCEL</t>
  </si>
  <si>
    <t>10.599.628/0001-09</t>
  </si>
  <si>
    <t>MANUTENÇÃO PREVENTIVA, CORRETIVA, EXTRA MANUTENÇÃO E ASSISTÊNCIA TÉCNICA, DO SUBSISTEMA DE ELEVADORES DA ESTAÇÃO PRESTADORA DE SERVIÇOS DE TELECOMUNICAÇÕES E DE TRÁFEGO AÉREO DE MACAPÁ - TAMQ, COM FORNECIMENTO DE MATERIAIS SOB DEMANDA</t>
  </si>
  <si>
    <t>0222-ML/2019/0179</t>
  </si>
  <si>
    <t>SEDE-ADM-2021/00096</t>
  </si>
  <si>
    <t>SEGUROS SURA</t>
  </si>
  <si>
    <t>33.065.699/0001-27</t>
  </si>
  <si>
    <t>COBERTURA DE SEGURO DE VIDA EM GRUPO, BÁSICA E COMPLEMENTAR, PARA EMPREGADOS, DIRETORES, BOLSISTAS E EX-EMPREGADOS APOSENTADOS DA INFRAERO</t>
  </si>
  <si>
    <t>0011-SS/2018/0001</t>
  </si>
  <si>
    <t>SEDE-ADM-2022/00059</t>
  </si>
  <si>
    <t>PRESTAÇÃO DE SERVIÇOS DE TRANSPORTE PARA OS EMPREGADOS DA INFRAERO, LOTADOS NA ESTAÇÃO PRESTADORA DE SERVIÇOS DE TELECOMUNICAÇÕES E TRÁFEGO AÉREO DE CARAJÁS/PA</t>
  </si>
  <si>
    <t>0272-TA/2020/0181</t>
  </si>
  <si>
    <t>SEDE-ADM-2021/00318</t>
  </si>
  <si>
    <t>REAL JG FACILITIES EIRE</t>
  </si>
  <si>
    <t>08.247.960/0001-62</t>
  </si>
  <si>
    <t>EMPRESA ESPECIALIZADA PARA EXECUTAR OS SERVIÇOS DE LIMPEZA, HIGIENE E CONSERVAÇÃO, COPA, LIMPEZA E MOVIMENTAÇÃO DE CARRINHOS DE BAGAGEM, CONTROLE DE PRAGAS E VETORES, COLETA E ARMAZENAMENTO DE RESÍDUOS POR
ACORDO DE NÍVEL DE SERVIÇO (ANS) A SER PRESTADO NAS DEPENDÊNCIAS DO SBCT, SBBI, SBFI, SBLO, SBJV, SBNF E SBPO</t>
  </si>
  <si>
    <t>0482-SL/2019/0001</t>
  </si>
  <si>
    <t>SEDE-ADM-2022/00081</t>
  </si>
  <si>
    <t>OI MÓVEL S/A.</t>
  </si>
  <si>
    <t>05.423.963/0001-11</t>
  </si>
  <si>
    <t>DNLO / DNUL/ DNVT/ DNME/ DNUR</t>
  </si>
  <si>
    <t>CONTRATAÇÃO DE EMPRESA ESPECIALIZADA PARA A PRESTAÇÃO DOS SERVIÇOS DE INSTALAÇÃO, MANUTENÇÃO E SUPORTE DE LINKS DEDICADOS, INTERLIGANDO LOCALIDADES DA INFRAERO COM A AERONÁUTICA (TF1 E DADOS)</t>
  </si>
  <si>
    <t xml:space="preserve">0452-PS/2019/0001 </t>
  </si>
  <si>
    <t>SEDE-ADM-2021/00223</t>
  </si>
  <si>
    <t>JUSTIZ - JUSTIZ TERCEIRIZAÇAO DE MAO DE OBRA LTDA</t>
  </si>
  <si>
    <t>CONTRATAÇÃO DE EMPRESA ESPECIALIZADA PARA EXECUTAR OS SERVIÇOS DE LIMPEZA, HIGIENE E CONSERVAÇÃO, COPA, LIMPEZA E MOVIMENTAÇÃO DE CARRINHOS DE BAGAGEM, CONTROLE E MANEJO DE PRAGAS E VETORES, COLETA, TRANSPORTE E ARMAZENAMENTO DE RESÍDUOS, LIMPEZA E DESINFEÇÃO DOS RESERVATÓRIOS DE ÁGUA, POR ACORDO DE NÍVEL DE SERVIÇO (ANS), A SER PRESTADO NAS DEPENDÊNCIAS DA INFRAERO NO ESTADO DE MINAS GERAIS.</t>
  </si>
  <si>
    <t>0255-SL/2020/0001</t>
  </si>
  <si>
    <t>SEDE-ADM-2021/00090</t>
  </si>
  <si>
    <t>INSTITUTO INFRAERO DE SEGURIDADE SOCIAL - INFRAPREV</t>
  </si>
  <si>
    <t>27.644.368/0001-49</t>
  </si>
  <si>
    <t>0438-SB/2019/0001</t>
  </si>
  <si>
    <t xml:space="preserve">SEDE-ADM-2021/00015 </t>
  </si>
  <si>
    <t>FORÇA E APOIO SEGURANÇA PRIVADA LTDA</t>
  </si>
  <si>
    <t>02.983.749/0001-21</t>
  </si>
  <si>
    <t>SERV. DE VIG. ARMADA E DESARMADA NAS DEP. DA ESTAÇÃO PREST. DE SERV. DE TELECOM. E DE TRÁFEGO AÉREO DE PRESIDENTE PRUDENTE - TADN</t>
  </si>
  <si>
    <t>0045-SV/2018/0074</t>
  </si>
  <si>
    <t>SEDE-ADM-2022/00092</t>
  </si>
  <si>
    <t>TK ELEVADORES BRASIL LTDA</t>
  </si>
  <si>
    <t>90.347.840/0034-86</t>
  </si>
  <si>
    <t>CONTRATAÇÃO DE EMPRESA PARA PRESTAÇÃO DE SERVIÇOS DE MANUTENÇÃO PREVENTIVA, CORRETIVA PARA OS ELEVADORES DO AEROPORTO LAURO CARNEIRO DE LOYOLA, EM JOINVILLE/SC</t>
  </si>
  <si>
    <t xml:space="preserve">0351-ML/2019/0012 </t>
  </si>
  <si>
    <t>SEDE-ADM-2021/00212</t>
  </si>
  <si>
    <t>DEL RIO COMÉRCIO E SERVIÇOS LTDA-ME</t>
  </si>
  <si>
    <t>31.559.222/0001-72</t>
  </si>
  <si>
    <t>"CONTRATAÇÃO DE EMPRESA ESPECIALIZADA PARA EXECUTAR OS SERVIÇOS DE CONTROLE E MANEJO DE PRAGAS, VETORES E ANIMAIS SINANTRÓPICOS NOCIVOS QUE REPRESENTAM RISCOS À SAUDE PÚBLICA E ÀS OPERAÇÕES AEROPORTUÁRIAS AS DEPENDÊNCIAS DO AEROPORTO SANTOS DUMONT (SBRJ)</t>
  </si>
  <si>
    <t>0108-PS/2018/0062</t>
  </si>
  <si>
    <t>SEDE-ADM-2022/00097</t>
  </si>
  <si>
    <t>BENEVIX ADMINISTRADORA DE BENEFÍCIOS LTDA</t>
  </si>
  <si>
    <t>11.073.058/0001-81</t>
  </si>
  <si>
    <t>0011_DSAD_2021</t>
  </si>
  <si>
    <t>SEDE-ADM-2023/00167</t>
  </si>
  <si>
    <t>AllCARE ADMINISTRADORA DE BENEFÍCIOS SÃO PAULO LTDA</t>
  </si>
  <si>
    <t>07.674.593/0001-10</t>
  </si>
  <si>
    <t>0011_DSAD_2023</t>
  </si>
  <si>
    <t>SEDE-ADM-2023/00164</t>
  </si>
  <si>
    <t>SENFF S.A.</t>
  </si>
  <si>
    <t>11.970.623/0001-03</t>
  </si>
  <si>
    <t>0039-SB/2020/0001</t>
  </si>
  <si>
    <t>SEDE-ADM-2021/00099</t>
  </si>
  <si>
    <t>"EXECUÇÃO DOS SERVIÇOS DE LIMPEZA, HIGIENE E CONSERVAÇÃO, COPA, CONTROLE E MANEJO DE PRAGAS E VETORES; COLETA E TRANSPORTE E ARMAZENAMENTO DE RESÍDUOS, POR ACORDO DE NÍVEL DE SERVIÇO (ANS), A SER PRESTADO NAS DEPENDÊNCIAS DOS AEROPORTOS DO ESTADO DO PARÁ E DO AMAPÁ"</t>
  </si>
  <si>
    <t>0004-SL/2019/0001</t>
  </si>
  <si>
    <t>SEDE-ADM-2022/00042</t>
  </si>
  <si>
    <t>DEPARTAMENTO AEROVIARIO DO ESTADO DE SÃO PAULO</t>
  </si>
  <si>
    <t>06.081.586/0001-42</t>
  </si>
  <si>
    <t>PERMITIR A VEICULAÇÃO DE MENSAGENS AERONÁUTICAS NA ESTAÇÃO PRESTADORA DE SERVIÇOS DE TELECOMUNICAÇÕES E TRAFÉGO AÉREO</t>
  </si>
  <si>
    <t>05-2020-149-0002</t>
  </si>
  <si>
    <t>SEDE-ADM-2022/00114</t>
  </si>
  <si>
    <t>M. P. ALMEIDA</t>
  </si>
  <si>
    <t>SERVIÇOS DE TRANSPORTE PARA OS EMPREGADOS DA INFRAERO, LOTADOS NA NAVEGAÇÃO AÉREA E NO AEROPORTO DE IMPERATRIZ - PREFEITO RENATO MOREIRA, EM IMPERATRIZ/MA</t>
  </si>
  <si>
    <t>0203-TA/2019/0203</t>
  </si>
  <si>
    <t>TEKNO SISTEMAS DE ENGENHARIA LTDA</t>
  </si>
  <si>
    <t>01.017610/0001-60</t>
  </si>
  <si>
    <t>CONTRATAÇÃO DE EMPRESA PARA PRESTAÇÃO DOS SERVIÇOS CONTÍNUOS DE OPERAÇÃO E MANUTENÇÃO DE INSTALAÇÕES HIDROSSANITÁRIAS, COMPREENDENDO: SISTEMA PREDIAL DE ÁGUA FRIA (POTÁVEL), SISTEMA PREDIAL DE ESGOTO SANITÁRIO (CONVENCIONAL E A VÁCUO), SISTEMA PREDIAL DE DRENAGEM DE ÁGUAS PLUVIAIS E CAPTAÇÃO DE ÁGUAS DE REUSO; INSTALAÇÕES DE COMBATE AO INCÊNDIO; INSTALAÇÕES DE GÁS NATURAL E DAS EDIFICAÇÕES QUE ABRIGAM ESSAS INSTALAÇÕES POR ACORDO DE NÍVEL DE SERVIÇO (ANS) COM FORNECIMENTO DE MATERIAIS TÉCNICOS SOB DEMANDA, NO AEROPORTO SANTOS DUMONT - RIO DE JANEIRO/RJ</t>
  </si>
  <si>
    <t>0009-SC/2018/00062</t>
  </si>
  <si>
    <t>SEDE-ADM-2022/00170</t>
  </si>
  <si>
    <t>MG TERCEIRIZAÇÃO DE SERVIÇOS LTDA-ME</t>
  </si>
  <si>
    <t>01.278.154/0001-02</t>
  </si>
  <si>
    <t>DNGR/ DNKP/ DNRP</t>
  </si>
  <si>
    <t>CONTRATAÇÃO DE EMPRESA ESPECIALIZADA PARA EXECUTAR OS SERVIÇOS DE LIMPEZA, HIGIENE E CONSERVAÇÃO, COPA, CONTROLE E MANEJO DE PRAGAS E VETORES, COLETA.</t>
  </si>
  <si>
    <t>0458-SL/2018/0001</t>
  </si>
  <si>
    <t>SEDE-ADM-2022/00161</t>
  </si>
  <si>
    <t>SULMATER PRODUTOS E SERVIÇOS LTDA-ME</t>
  </si>
  <si>
    <t>16.749.101/0001-08</t>
  </si>
  <si>
    <t>CONTRATAÇÃO DE EMPRESA ESPECIALIZADA PARA EXECUTAR OS SERVIÇOS DE LIMPEZA, HIGIENIZAÇÃO E CONSERVAÇÃO, DESINFECÇÃO, DEDETIZAÇÃO, DESINSETIZAÇÃO, DESCUPINIZAÇÃO E DESRATIZAÇÃO, SEM CONTROLE DE ESTOQUE DE MATERIAL NAS DEPENDÊNCIAS DA ESTAÇÃO PRESTADORA DE SERVIÇOS DE TELECOMUNICAÇÕES E DE TRÁFEGO AÉREO DE CAMPOS DOS GOYTACAZES/RJ - TACP</t>
  </si>
  <si>
    <t xml:space="preserve">0048-SL/2021/0196 </t>
  </si>
  <si>
    <t>SEDE-ADM-2021/00003</t>
  </si>
  <si>
    <t>UNISERVE COMÉRCIO E SERVIÇOS TERCEIRIZADOS LTDA</t>
  </si>
  <si>
    <t>12.742.245/0001-73</t>
  </si>
  <si>
    <t>DNAT/DNBW</t>
  </si>
  <si>
    <t>CONTRATAÇÃO DE EMPRESA ESPECIALIZADA P/ EXECUTAR OS SERV. DE LIMPEZA, HIGIENE E CONSERV,AÇÃO, COPA, LIMPEZA E MOVIMENT. DE CARRINHOS DE BAGAGEM, CONTROLE E MANEJO DE PRAGAS E VETORES, COLETA, TRANSP. E ARMAZENAMENTO DE RESÍDUOS, DESINFECÇÃO, DESINSETIZAÇÃO, DESRATIZAÇÃO, MANUT. DE ÁREAS VERDES, LIMPEZA E DESINFEÇÃO DOS RESERVATÓRIOS DE ÁGUA, POR ANS, A SER PRESTADO NAS DEP. DA INFRAERO NOS ESTADOS DO MT E MS.</t>
  </si>
  <si>
    <t>0244-SL/2020/0001</t>
  </si>
  <si>
    <t>SEDE-ADM-2022/00174</t>
  </si>
  <si>
    <t>DNUF/DNIL</t>
  </si>
  <si>
    <t xml:space="preserve">CONTRATAÇÃO DE EMPRESA ESPECIALIZADA PARA EXECUTAR OS SERVIÇOS DE LIMPEZA, HIGIENE E CONSERVAÇÃO, COPA, LIMPEZA E MOVIMENTAÇÃO DE CARRINHOS DE BAGAGEM, CONTROLE DE PRAGAS E VETORES, COLETA, TRANSPORTE E ARMAZENAMENTO DE RESÍDUOS, POR ACORDO DE NÍVEL DE SERVIÇO (ANS), A SER PRESTADO NAS DEPENDÊNCIAS DA INFRAERO NO ESTADO DA BAHIA, </t>
  </si>
  <si>
    <t>0088-SL/2019/0001</t>
  </si>
  <si>
    <t>SEDE-ADM-2022/00298</t>
  </si>
  <si>
    <t>05.340.639/001-30</t>
  </si>
  <si>
    <t>CONTRATAÇÃO DOS SERVIÇOS DE GERENCIAMENTO DO
FORNECIMENTO DE COMBUSTÍVEIS NA REDE INFRAERO, EM ÂMBITO NACIONAL
(CENTRO CORPORATIVO, CENTROS DE NEGÓCIOS E DEMAIS DEPENDÊNCIAS)</t>
  </si>
  <si>
    <t>0037-PS/2019/0001</t>
  </si>
  <si>
    <t>SEDE-ADM-2022/00166</t>
  </si>
  <si>
    <t>TERRAVISTA EMPREENDIMENTOS S/A</t>
  </si>
  <si>
    <t>03.851.439/0001-16</t>
  </si>
  <si>
    <t>PERMITIR A VEICULAÇÃO DE MENSAGENS AERONÁUTICAS NA ESTAÇÃO PRESTADORA DE SERVIÇOS DE TELECOMUNICAÇÕES E TRAFÉGO AÉREO (EPTA) DO AEROPORTO DE TERRAVISTA/PORTO SEGURO/BA</t>
  </si>
  <si>
    <t>05-2021-001-0001</t>
  </si>
  <si>
    <t>SEDE-ADM-2021/00095</t>
  </si>
  <si>
    <t>SUB-ROGAÇÃO/ RECEITA</t>
  </si>
  <si>
    <t>DNFT</t>
  </si>
  <si>
    <t>CONTRATAÇÃO REMANESCENTE DE EMPRESA ESPECIALIZADA PARA EXECUTAR OS SERVIÇOS DE LIMPEZA, HIGIENE E CONSERVAÇÃO, COPA, MOVIMENTAÇÃO DE CARRINHOS DE BAGAGEM, CONTROLE DE PRAGAS E VETORES, COLETA, TRANSPORTE E ARMAZENAMENTO DE RESÍDUOS POR ANS EM SBRB, SBCZ, SBBV, SBPV, SBTF E SBTT.</t>
  </si>
  <si>
    <t>0130-SL/2021/0001</t>
  </si>
  <si>
    <t>SEDE-ADM-2022/00177</t>
  </si>
  <si>
    <t>LÓGICA SEGURANÇA E VIGILÂNCIA EIRELI</t>
  </si>
  <si>
    <t>05.408502/0001-70</t>
  </si>
  <si>
    <t xml:space="preserve">DNBU </t>
  </si>
  <si>
    <t>CONTRATAÇÃO DOS SERVIÇOS DE VIGILÂNCIA ARMADA E DESARMADA E DE PATRULHAMENTO MÓVEL, A SER PRESTADO NAS DEPENDÊNCIAS DA INFRAERO LOCALIZADAS NO ESTADO DE SÃO PAULO</t>
  </si>
  <si>
    <t>0202-SV/2019/0001</t>
  </si>
  <si>
    <t>SEDE-ADM-2022/00233</t>
  </si>
  <si>
    <t>MVS INCORPORAÇÕES IMOBILIÁRIAS</t>
  </si>
  <si>
    <t>10.834.409/0001-67</t>
  </si>
  <si>
    <t>PERMITIR A VEICULAÇÃO DE MENSAGENS AERONÁUTICAS NO AEROPORTO MUNICIPAL DE CASCAVEL - CORONEL ADALBERTO MENDES, NO AEROPORTO REGIONAL DE CAXIAS DE SUL - HUGO CANTERGIANI E AEROPORTO DE PASSO FUNDO - LAURO KORTZ.</t>
  </si>
  <si>
    <t>05-201-001/0002</t>
  </si>
  <si>
    <t xml:space="preserve">SEDE-ADM-2021/00023 </t>
  </si>
  <si>
    <t>FLYWAY SERVIÇOS AERONÁUTICOS LTDA</t>
  </si>
  <si>
    <t>COMERCIALIZAÇÃO DE ACESSO AO SISTEMA GERENCIADOR DE TELECOMUNICAÇÕES AERONÁUTICAS (SGTAI) PARA PERMITIR A VEICULAÇÃO DE MENSAGENS AERONÁUTICAS NA EPTA DO AEROPORTO DE VARGINHA/MG</t>
  </si>
  <si>
    <t>05-2021-001-0003</t>
  </si>
  <si>
    <t>SEDE-ADM-2022/00394</t>
  </si>
  <si>
    <t>GUIAR SERVIÇOS AUXILIARES DE TRANSPORTE AÉREO LTDA</t>
  </si>
  <si>
    <t>06.791.571/0001-78</t>
  </si>
  <si>
    <t>PERMITIR A VEICULAÇÃO DE MENÃO DE APLICAGENS, ATRAVÉS DO SISTEMA GERENCIADOR DE TELECOMUNICAÇÕES AERONÁUTICAS DA INFRAERO (SGTAI)</t>
  </si>
  <si>
    <t>05-2021-001/0004</t>
  </si>
  <si>
    <t>NÃO IDENTIFICADO</t>
  </si>
  <si>
    <t>ÁQUILA TRANSPORTES DE CARGAS LTDA</t>
  </si>
  <si>
    <t>03.608.196/0001-90</t>
  </si>
  <si>
    <t>CONTRATAÇÃO DE EMPRESA ESPECIALIZADA PARA A PRESTAÇÃO DE SERVIÇOS DE TRANSPORTE RODOVIÁRIO E AÉREO, DE CARGAS SECAS FRACIONADAS, PELO SISTEMA PORTA A PORTA, EM ÂMBITO NACIONAL (TRANSPORTE AÉREO)</t>
  </si>
  <si>
    <t>0192-PS/2019/0001</t>
  </si>
  <si>
    <t>SEDE-ADM-2022/00250</t>
  </si>
  <si>
    <t>CONTRATAÇÃO DE EMPRESA ESPECIALIZADA PARA A PRESTAÇÃO DE SERVIÇOS DE TRANSPORTE RODOVIÁRIO E AÉREO, DE CARGAS SECAS FRACIONADAS, PELO SISTEMA PORTA A PORTA, EM ÂMBITO NACIONAL (TRANSPORTE RODOVIÁRIO)</t>
  </si>
  <si>
    <t>0191-PS/2019/0001</t>
  </si>
  <si>
    <t>SEDE-ADM-2022/00246</t>
  </si>
  <si>
    <t>BRS SUPRIMENTOS CORPORATIVOS S/A (BR SUPPLY)</t>
  </si>
  <si>
    <t>09.216.620/0001-37</t>
  </si>
  <si>
    <t>CONTRATAÇÃO DE EMPRESA ESPECIALIZADA PARA A PRESTAÇÃO DOS SERVIÇOS DE OUTSOURCING PARA OPERAÇÃO DE ALMOXARIFADO VIRTUAL SOB DEMANDA, COM DISPONIBILIZAÇÃO DE SISTEMA WEB, PELO SISTEMA DE REGISTRO DE PREÇOS, ORIUNDO DA ATA DE REGISTRO DE PREÇOS Nº 065/LACC/LASU/2018</t>
  </si>
  <si>
    <t>0456-PS/2018/0001</t>
  </si>
  <si>
    <t>SEDE-ADM-2022/00361</t>
  </si>
  <si>
    <t>CONCESSIONÁRIA DO AEROPORTO INTERNACIONAL DE GUARULHOS S.A. GRU AIRPORT</t>
  </si>
  <si>
    <t>15.578.569/0001-06</t>
  </si>
  <si>
    <t>TERMO DE ACORDO DE CESSÃO DE USO DE ÁREA E/OU COOPERAÇÃO ENTRE INFRAERO E A CONCESSIONÁRIA DO AEROPORTO INTERNACIONAL DE GUARULHOS S.A, VISANDO A UTILIZAÇÃO DE ÁREA E/OU COOPERAÇÃO MÚTUA NO AEROPORTO INTERNACIONAL DE GUARULHOS - SÃO PAULO (GESTÃO)</t>
  </si>
  <si>
    <t>AC0002/2015/0001</t>
  </si>
  <si>
    <t>SEDE-ADM-2022/00260</t>
  </si>
  <si>
    <t>SUB-ROGAÇÃO/ CESSÃO</t>
  </si>
  <si>
    <t>WM SERVIÇOS TECNICOS E COMISSIONAMENTO  EIRELI</t>
  </si>
  <si>
    <t>23.868.882/0001-07</t>
  </si>
  <si>
    <t>CONTRATAÇÃO DE EMPRESA ESPECIALIZADA PARA A PRESTAÇÃO DOS SERVIÇOS DE LIMPEZA, HIGIENIZAÇÃO E CONSERVAÇÃO NAS DEPENDÊNCIAS DA ESTAÇÃO PRESTADORA DE SERVIÇOS DE TELECOMUNICAÇÕES E DE TRÁFEGO AÉREO DE JUAZEIRO DO NORTE -TAJU</t>
  </si>
  <si>
    <t>0164-SL/2020/0186</t>
  </si>
  <si>
    <t>SEDE-ADM-2022/00533</t>
  </si>
  <si>
    <t>PALLADIUM VIGILÂNCIA E SEGURANÇA PATRIMONIAL EIRELI</t>
  </si>
  <si>
    <t>15.184.327/0001-38</t>
  </si>
  <si>
    <t xml:space="preserve">VIGILÂNCIA </t>
  </si>
  <si>
    <t>0246-SV/2018/0001</t>
  </si>
  <si>
    <t>SEDE-ADM-2022/01728</t>
  </si>
  <si>
    <t>L.C. DE ABREU FILHO</t>
  </si>
  <si>
    <t>12.628.444/0001-55</t>
  </si>
  <si>
    <t>CONTRATAÇÃO DE EMPRESA PARA PRESTAÇÃO DOS SERVIÇOS CONTÍNUOS DE MANUTENÇÃO NOS SISTEMAS CIVIL, ELÉTRICO, ELETRÔNICO, MECÂNICO E ELETROMECÂNICO POR ACORDO DE NÍVEL DE SERVIÇO (ANS), COM FORNECIMENTO DE MATERIAIS TÉCNICOS SOB DEMANDA, DO AEROPORTO DE MONTES CLAROS/MÁRIO RIBEIRO</t>
  </si>
  <si>
    <t>0345-SC/2019/0039</t>
  </si>
  <si>
    <t>SEDE-ADM-2022/00723</t>
  </si>
  <si>
    <t>VS TELECOM LTDA</t>
  </si>
  <si>
    <t>03.259.319/0001-24</t>
  </si>
  <si>
    <t>CONTRATAÇÃO DE EMPRESA ESPECIALIZADA EM PROVER SUPORTE TÉCNICO, MANUTENÇÃO PREVENTIVA, CORRETIVA COM GERENCIAMENTO LOCAL E REMOTO NAS CENTRAIS TELEFÔNICAS DE PABX, INCLUINDO TODOS OS SEUS COMPONENTES E PERIFÉRICOS, NOS AEROPORTOS DA INFRAERO DO ESTADO DE SÃO PAULO</t>
  </si>
  <si>
    <t>0262-MI-2018/0157</t>
  </si>
  <si>
    <t>SEDE-ADM-2022/01765</t>
  </si>
  <si>
    <t>OI S.A. - EM RECUPERAÇÃO JUDICIAL</t>
  </si>
  <si>
    <t>CONTRATAÇÃO DE EMPRESA ESPECIALIZADA PARA O FORNECIMENTO, IMPLANTAÇÃO, CONFIGURAÇÃO, GERENCIAMENTO E MANUTENÇÃO DE LINK DE ACESSO DEDICADO À INTERNET, COM SERVIÇOS DE PROTEÇÃO CONTRA ATAQUES DE NEGAÇÃO DE SERVIÇO E INTERLIGADA À REDE CORPORATIVA MPLS DA CONTRATANTE</t>
  </si>
  <si>
    <t>0301-SF/2019/0001</t>
  </si>
  <si>
    <t>SEDE-ADM-2023/00422</t>
  </si>
  <si>
    <t xml:space="preserve"> 0003-LW/2023/0001</t>
  </si>
  <si>
    <t>NAVESA MERCANTIL DE VEÍCULOS LTDA</t>
  </si>
  <si>
    <t>10.953.767/0001-99</t>
  </si>
  <si>
    <t>fornecimento, o transporte, a carga e a descarga de 14 (quatorze) CAMINHONETES PICKUP 4X4 DIESEL, por sistema de registro de preços – SRP, conforme especificações e quantitativos estabelecidos no Termo de Referência, anexo do Edital nº 90050/2025.</t>
  </si>
  <si>
    <t>0007-FM/2026/0001</t>
  </si>
  <si>
    <t>SD-ADM-2026/00501</t>
  </si>
  <si>
    <t>NGN DISTRIBUIDORA DE VEÍCULOS LTDA</t>
  </si>
  <si>
    <t>11.453.341/0009-96</t>
  </si>
  <si>
    <t>o fornecimento, o transporte, a carga e a descarga de 16 (dezesseis) CAMINHONETES PICKUP 4X4 DIESEL, por sistema de registro de preços – SRP, conforme especificações e quantitativos estabelecidos no Termo de Referência, anexo do Edital nº 90050/2025.</t>
  </si>
  <si>
    <t>0006-FM/2026/0001</t>
  </si>
  <si>
    <t>SD-ADM-2026/00500</t>
  </si>
  <si>
    <t>POSITIVE SAFETY VIGILÂNCIA E MONITORAMENTO LTDA.</t>
  </si>
  <si>
    <t>35.047.488/0001-97</t>
  </si>
  <si>
    <t>prestação de serviços comuns contínuos de vigilância desarmada, com dedicação exclusiva de mão de obra, para a Dependência da NAV Brasil no Santos Dumont-Rio de Janeiro/RJ (DNRJ)</t>
  </si>
  <si>
    <t>0009-SV/2026/0002</t>
  </si>
  <si>
    <t>SD-ADM-2025/01850</t>
  </si>
  <si>
    <t>prestação de serviços comuns contínuos de 
conservação, higiene e limpeza, com dedicação exclusiva de mão de obra e fornecimento de 
material, nas áreas internas e externas da Dependência da NAV Brasil em Campinas/SP 
(DNKP)</t>
  </si>
  <si>
    <t>0012-SL/2026/0037</t>
  </si>
  <si>
    <t>SD-ADM-2025/01499</t>
  </si>
  <si>
    <t>MAIS ESTÁGIOS LTDA.</t>
  </si>
  <si>
    <t>28.306.309/0001-23</t>
  </si>
  <si>
    <t>prestação de serviços de Agente de Integração de estágios, compreendendo a seleção, administração, acompanhamento e repasse de bolsa-auxílio e auxílio-transporte a estudantes de nível superior, no âmbito da NAV Brasil, de natureza comum e contínua, pelo Sistema de Registro de Preços (SRP)</t>
  </si>
  <si>
    <t>0013-PS/2026/0001</t>
  </si>
  <si>
    <t>SD-ADM-2026/00179</t>
  </si>
  <si>
    <t>SEDE/DNBU/DNBH/DNMA/DNJU/DNTF/DNUL/DNDN/DNRP/DNRJ/DNTE/DNIL/DNIH/DNCP</t>
  </si>
  <si>
    <t>Fornecimento, instalação, teste, 
comissionamento e homologação de Estações Meteorológicas de Superfície Automáticas, 
Grupos 1, 2 e 3, a serem realizados nas Dependências da NAV Brasil em Bauru/SP (DNBU), 
Belo Horizonte/MG (DNBH), Marabá/PA (DNMA), Juazeiro do Norte/CE (DNJU), Tefé/AM 
(DNTF), Uberlândia/MG (DNUL), Presidente Prudente/SP (DNDN), Ribeirão Preto/SP (DNRP), 
Santos Dumont-Rio de Janeiro/RJ (DNRJ), Teresina/PI (DNTE), Ilhéus/BA (DNIL), Itaituba/PA 
(DNIH) e Campos dos Goytacazes/RJ (DNCP)</t>
  </si>
  <si>
    <t>0014-FM/2026/0001</t>
  </si>
  <si>
    <t xml:space="preserve"> SD-ADM-2025/01781 </t>
  </si>
  <si>
    <t>Prestação de serviços comuns contínuos de 
conservação, higiene e limpeza, com dedicação exclusiva de mão de obra e com fornecimento 
de material, nas áreas internas e externas da Dependência da NAV Brasil em Goiânia/GO 
(DNGO)</t>
  </si>
  <si>
    <t>0016-SL/2026/0045</t>
  </si>
  <si>
    <t>SD-ADM-2026/00197</t>
  </si>
  <si>
    <t>OFFICE 
SEGURANÇA LTDA. – EM RECUPERAÇÃO JUDICIAL</t>
  </si>
  <si>
    <t>24.610.153/0001-19</t>
  </si>
  <si>
    <t>Prestação de serviços comuns contínuos de 
vigilância desarmada, com dedicação exclusiva de mão de obra, para a Dependência da NAV 
Brasil em Goiânia/GO (DNGO)</t>
  </si>
  <si>
    <t xml:space="preserve"> SD-ADM-2026/00224 </t>
  </si>
  <si>
    <t>AXA SEGUROS S.A</t>
  </si>
  <si>
    <t>19.323.190/0001-06</t>
  </si>
  <si>
    <t>Contratação de seguradora autorizada pela
SUSEP para a emissão de apólice de seguro de responsabilidade civil aeronáutico perante
terceiros destinada à cobertura dos riscos inerentes à prestação de serviços de navegação
aérea desenvolvidos pela NAV Brasil</t>
  </si>
  <si>
    <t>0019-SS/2026/0001</t>
  </si>
  <si>
    <t>SD-ADM-2026/00354</t>
  </si>
  <si>
    <t>Prestação de serviços de assessoria atuarial e econômico-financeira, de natureza comum e contínua, para apoio à gestão de planos de benefícios de previdência complementar patrocinados pela NAV Brasil e por sua subsidiária, em conformidade com a legislação aplicável, especialmente a Lei Complementar nº 108/2001 e as Resoluções CGPAR/ME nº 37/2022, nº 38/2022e nº 52/2024</t>
  </si>
  <si>
    <t>0020-PS/2026/0001</t>
  </si>
  <si>
    <t xml:space="preserve">SD-ADM-2026/00191 </t>
  </si>
  <si>
    <t>INOVAT ELEVADORES LTDA.</t>
  </si>
  <si>
    <t>42.030.091/0001-58</t>
  </si>
  <si>
    <t>SEDE/DNRJ</t>
  </si>
  <si>
    <t>Prestação de serviços comuns contínuos de engenharia para manutenção corretiva, preventiva e preditiva de elevadores, com fornecimento integral de peças, sem dedicação de mão de obra exclusiva.</t>
  </si>
  <si>
    <t>0021-PS/2026/0001</t>
  </si>
  <si>
    <t xml:space="preserve">SD-ADM-2026/00790 </t>
  </si>
  <si>
    <t>ENFA - 
COMÉRCIO E SERVIÇOS DE LIMPEZA E CONSERVAÇÃO LTDA.</t>
  </si>
  <si>
    <t xml:space="preserve"> Prestação de serviços comuns contínuos de 
conservação, higiene e limpeza, com fornecimento de material e dedicação exclusiva de mão 
de obra, nas áreas internas e externas da Dependência da NAV Brasil em Campina Grande/PB 
(DNKG)</t>
  </si>
  <si>
    <t>0022-SL/2026/0013</t>
  </si>
  <si>
    <t xml:space="preserve">SD-ADM-2026/00676 </t>
  </si>
  <si>
    <t>RGF 
AMBIENTAL LTDA</t>
  </si>
  <si>
    <t>24.490.730/0001-86</t>
  </si>
  <si>
    <t>Prestação de serviços comuns contínuos de 
conservação, higiene e limpeza, com dedicação exclusiva de mão de obra e com fornecimento 
de material, nas áreas internas e externas da Dependência da NAV Brasil em Ribeirão Preto/SP 
(DNRP)</t>
  </si>
  <si>
    <t xml:space="preserve">0023-SL/2026/0040 </t>
  </si>
  <si>
    <t>SD-ADM-2026/00302</t>
  </si>
  <si>
    <t>LIDDERA GESTÃO EMPRESARIAL LTDA.</t>
  </si>
  <si>
    <t>Prestação de serviços comuns contínuos de 
conservação, higiene e limpeza, com dedicação exclusiva de mão de obra e com fornecimento 
de material, nas áreas internas e externas da Dependência da NAV Brasil em Macaé/RJ 
(DNME)</t>
  </si>
  <si>
    <t>0015-SL/2026/0047</t>
  </si>
  <si>
    <t>SD-ADM-2026/00094</t>
  </si>
  <si>
    <t>JUMPER 
SEGURANÇA E VIGILÂNCIA PATRIMONIAL LTDA.</t>
  </si>
  <si>
    <t>26.886.266/0001-77</t>
  </si>
  <si>
    <t>restação de serviços comuns contínuos de 
vigilância desarmada, com dedicação exclusiva de mão de obra, para a Dependência da NAV 
Brasil em Guarulhos/SP (DNGR)</t>
  </si>
  <si>
    <t>0024-SV/2026/0030</t>
  </si>
  <si>
    <t>SD-ADM-2026/00240</t>
  </si>
  <si>
    <t>ALELO 
INSTITUIÇÃO DE PAGAMENTO S.A.</t>
  </si>
  <si>
    <t>04.740.876/0001-25</t>
  </si>
  <si>
    <t>6004-PS/2025/0001</t>
  </si>
  <si>
    <t>BIQ BENEFÍCIOS LTDA.</t>
  </si>
  <si>
    <t>07.878.237/0001-19</t>
  </si>
  <si>
    <t>6005-PS/2025/0001</t>
  </si>
  <si>
    <t>MEGA VALE ADMINISTRADORA DE CARTÕES E SERVIÇOS LTDA.</t>
  </si>
  <si>
    <t>21.922.507/0001-72</t>
  </si>
  <si>
    <t>6003-PS/2025/0001</t>
  </si>
  <si>
    <t>PLUXEE BENEFÍCIOS BRASIL S.A.</t>
  </si>
  <si>
    <t>69.034.668/0001-56</t>
  </si>
  <si>
    <t>6002-PS/2025/0001</t>
  </si>
  <si>
    <t>6001-PS/2025/0001</t>
  </si>
  <si>
    <t>TRIVALE INSTITUIÇÃO DE PAGAMENTO LTDA.</t>
  </si>
  <si>
    <t>00.604.122/0001-97</t>
  </si>
  <si>
    <t>6006-PS/2025/0001</t>
  </si>
  <si>
    <t>UP BRASIL ADMINISTRAÇÃO E SERVIÇOS LTDA.</t>
  </si>
  <si>
    <t>02.959.392/0001-46</t>
  </si>
  <si>
    <t>6008-PS/2025/0001</t>
  </si>
  <si>
    <t>VEROCHEQUE REFEIÇÕES LTDA.</t>
  </si>
  <si>
    <t>06.344.497/0001-41</t>
  </si>
  <si>
    <t>6007-PS/2025/0001</t>
  </si>
  <si>
    <t>VR BENEFÍCIOS E SERVIÇOS DE PROCESSAMENTO S.A.</t>
  </si>
  <si>
    <t>02.535.864/0001-33</t>
  </si>
  <si>
    <t>6009-PS/2025/0001</t>
  </si>
  <si>
    <t>GERÊNCIA DE COMPRAS E CONTRATOS |HISTÓRICO DE ADITIVOS |ATUALIZADO ATÉ MARÇO DE 2026</t>
  </si>
  <si>
    <t>CNPJ N°</t>
  </si>
  <si>
    <t>DEPENDÊNCIA</t>
  </si>
  <si>
    <t>TERMO DE CONTRATO DE ORIGEM</t>
  </si>
  <si>
    <t>NÚMERO DO TERMO ADITIVO2</t>
  </si>
  <si>
    <t>PA DO CONTRATO DE ORIGEM</t>
  </si>
  <si>
    <t>NÃO SE APLICA</t>
  </si>
  <si>
    <t>AÉCIO OZÉIAS RIBEIRO DA SILVA</t>
  </si>
  <si>
    <t xml:space="preserve">PRORROGAÇÃO DE VIGÊNCIA </t>
  </si>
  <si>
    <t>PRORROGAÇÃO E ACRÉSCIMO QUANTITATIVO</t>
  </si>
  <si>
    <t>SEM ALTERAÇÃO</t>
  </si>
  <si>
    <t>30/08/20223</t>
  </si>
  <si>
    <t>PRORROGAÇÃO DE VIGÊNCIA  E REAJUSTE</t>
  </si>
  <si>
    <t>PRORROGAÇÃO DE VIGÊNCIA E ACRÉSCIMO QUANTITATIVO</t>
  </si>
  <si>
    <t>ACRÉSCIMO QUANTITATIVO</t>
  </si>
  <si>
    <t>1028-PS/2023/0045</t>
  </si>
  <si>
    <t>PRORROGAÇÃO DE VIGÊNCIA</t>
  </si>
  <si>
    <t>EXTENSÃO DE EXECUÇÃO E SUPRESSÃO PARCIAL</t>
  </si>
  <si>
    <t>1018-LW/2024/0001</t>
  </si>
  <si>
    <t>1019-AE/2024/0001</t>
  </si>
  <si>
    <t>1021-PS/2025/0001</t>
  </si>
  <si>
    <t>SD-ADM-2022/01248</t>
  </si>
  <si>
    <t>DNAR</t>
  </si>
  <si>
    <t>1007-SL/2025/0049</t>
  </si>
  <si>
    <t>SD-ADM-2022/01597</t>
  </si>
  <si>
    <t>1022-PS/2025/0001</t>
  </si>
  <si>
    <t>SD-ADM-2022/00319</t>
  </si>
  <si>
    <t>1027-SS/2025/0001</t>
  </si>
  <si>
    <t>42.736.102/0001-10</t>
  </si>
  <si>
    <t xml:space="preserve"> 1029-AE/2025/0001</t>
  </si>
  <si>
    <t>SD-ADM-2022/00491</t>
  </si>
  <si>
    <t>00100-AO/2021/0001</t>
  </si>
  <si>
    <t xml:space="preserve">SEDE-ADM-2021/00079 </t>
  </si>
  <si>
    <t>TICKET SOLUÇÕES HDFGT S.A.</t>
  </si>
  <si>
    <t>03.506.307/0001-57</t>
  </si>
  <si>
    <t>SEDE-ADM-2023/01695.1</t>
  </si>
  <si>
    <t>DNUR/ DNGO/ DNMQ/ DNJR/ DNME</t>
  </si>
  <si>
    <t>SEDE-ADM-2023/01695.2</t>
  </si>
  <si>
    <t>03.548.170/0001-03</t>
  </si>
  <si>
    <t>SEDE-ADM-2023/01695.3</t>
  </si>
  <si>
    <t>1045-SL/2025/0001</t>
  </si>
  <si>
    <t>CENTRO DE INTEGRAÇÃO EMPRESA-ESCOLA DO ESTADO DO RIO DE JANEIRO – CIEE RIO</t>
  </si>
  <si>
    <t>DNJR/DNME</t>
  </si>
  <si>
    <t>1042-PS/2025/0001</t>
  </si>
  <si>
    <t>MODIFICAÇÃO DO VALOR CONTRATUAL</t>
  </si>
  <si>
    <t>UP BRASIL ADMINISTRAÇÃO E SERVIÇOS LTDA</t>
  </si>
  <si>
    <t>1044-PS/2025/0001</t>
  </si>
  <si>
    <t>SD-ADM-2025/01218</t>
  </si>
  <si>
    <t>0180-SL/2020/0167</t>
  </si>
  <si>
    <t>0109-SL/2021/0167</t>
  </si>
  <si>
    <t>0124-SL/2021/0023</t>
  </si>
  <si>
    <t xml:space="preserve"> 1008-SL/2023/0047</t>
  </si>
  <si>
    <t>0093-SL/2021/0198</t>
  </si>
  <si>
    <t>1023-PS/2023/0001</t>
  </si>
  <si>
    <t>0130-TA/2021/0166</t>
  </si>
  <si>
    <t xml:space="preserve"> 0120-LI/2021/0001</t>
  </si>
  <si>
    <t>0086-TG/2021/0180</t>
  </si>
  <si>
    <t>0090-TA/2021/0078</t>
  </si>
  <si>
    <t>DNUL/DNGR</t>
  </si>
  <si>
    <t>0049-SV/2021/0001</t>
  </si>
  <si>
    <t>045/DSAD/2021</t>
  </si>
  <si>
    <t>BANCO SANTANDER -BRASIL-S.A</t>
  </si>
  <si>
    <t>0334-SB/2018/0001</t>
  </si>
  <si>
    <t>0051-SB/2021/0001</t>
  </si>
  <si>
    <t>SEDE-ADM-2021/00092</t>
  </si>
  <si>
    <t xml:space="preserve"> BANCO ITAÚ UNIBANCO S.A.</t>
  </si>
  <si>
    <t>0034-SB/2018/0001</t>
  </si>
  <si>
    <t>0055-SB/2021/0001</t>
  </si>
  <si>
    <t>SEDE-ADM-2021/00091</t>
  </si>
  <si>
    <t>BANCO BRADESCO S/A</t>
  </si>
  <si>
    <t>0033-SB/2018/0001</t>
  </si>
  <si>
    <t>0053-SB/2021/0001</t>
  </si>
  <si>
    <t>SEDE-ADM-2021/00093</t>
  </si>
  <si>
    <t>0044-SV/2021/0199</t>
  </si>
  <si>
    <t>0043-SV/2021/0196</t>
  </si>
  <si>
    <t>0001-SV/2022/0196</t>
  </si>
  <si>
    <t>0175/SE/2021/0177</t>
  </si>
  <si>
    <t>1015-SE/2022/0177</t>
  </si>
  <si>
    <t>0097-SF/2021/0001</t>
  </si>
  <si>
    <t>25.136.184/0001-43</t>
  </si>
  <si>
    <t>0090-SF/2020/0002</t>
  </si>
  <si>
    <t>1004-SF/2022/0001</t>
  </si>
  <si>
    <t>25.136.184/0001-44</t>
  </si>
  <si>
    <t>0090-SF/2020/0003</t>
  </si>
  <si>
    <t>1007-SF/2023/0001</t>
  </si>
  <si>
    <t>SEDE-ADM-2021/00083</t>
  </si>
  <si>
    <t>25.136.184/0001-45</t>
  </si>
  <si>
    <t>0090-SF/2020/0004</t>
  </si>
  <si>
    <t>1009-SF/2024/0001</t>
  </si>
  <si>
    <t>25.136.184/0001-46</t>
  </si>
  <si>
    <t>25.136.184/0001-47</t>
  </si>
  <si>
    <t>1003-PS/2023/0001</t>
  </si>
  <si>
    <t>25.136.184/0001-48</t>
  </si>
  <si>
    <t>1002-PS/2024/0001</t>
  </si>
  <si>
    <t>0048-AM/2021/0001</t>
  </si>
  <si>
    <t>0049-AM/2021/0001</t>
  </si>
  <si>
    <t>0047- SV/2021/0001</t>
  </si>
  <si>
    <t>77.998.912/0001-30</t>
  </si>
  <si>
    <t>1010-SV/2022/0025</t>
  </si>
  <si>
    <t>0133-ML/2021/0179</t>
  </si>
  <si>
    <t>0114-SS/2021/0001</t>
  </si>
  <si>
    <t>33.065.699/0001-28</t>
  </si>
  <si>
    <t>1005-SS/2022/0001</t>
  </si>
  <si>
    <t>REEQUILIBRIO ECONÔMICO -FINANCEIRO</t>
  </si>
  <si>
    <t>0128-TA/2021/0181</t>
  </si>
  <si>
    <t>CENTRO DE INTEGRAÇÃO EMPRESA-ESCOLA DO ESTADO DO RIO DE JANEIRO</t>
  </si>
  <si>
    <t>DNGL /             DNJR /             DNRJ</t>
  </si>
  <si>
    <t>0099-PS/2021/0001</t>
  </si>
  <si>
    <t xml:space="preserve">  REAL JG FACILITIES EIRE</t>
  </si>
  <si>
    <t>DNJV/ DNLO/ DNNF</t>
  </si>
  <si>
    <t>0139-SL/2021/0001</t>
  </si>
  <si>
    <t>DNLO /               DNUL/           DNVT/           DNME/             DNUR</t>
  </si>
  <si>
    <t>0137-PS/2021/0001</t>
  </si>
  <si>
    <t>05.423.963/0001-12</t>
  </si>
  <si>
    <t>1013-PS/2022/0001</t>
  </si>
  <si>
    <t>DNBH/ DNMK/ DNUR</t>
  </si>
  <si>
    <t>0111-SL/2021/0001</t>
  </si>
  <si>
    <t>0046-SB/2021/0001</t>
  </si>
  <si>
    <t>1018-AO/2022/0001</t>
  </si>
  <si>
    <t>1033-AO/2023/0001</t>
  </si>
  <si>
    <t>0045-SV/2021/0074</t>
  </si>
  <si>
    <t>0486-SB/2019/0001</t>
  </si>
  <si>
    <t>SEDE-ADM-2021/00059</t>
  </si>
  <si>
    <t>0162-ML/2021/0012</t>
  </si>
  <si>
    <t>0155-PS/2021/0062</t>
  </si>
  <si>
    <t>1024-PS/2023/0001</t>
  </si>
  <si>
    <t>062-SB/2021/0001</t>
  </si>
  <si>
    <t>1022-SF/2023/0001</t>
  </si>
  <si>
    <t xml:space="preserve"> 0108-SL/2021/0001</t>
  </si>
  <si>
    <t>05.2020.149.0002</t>
  </si>
  <si>
    <t>1011-SS/2022/0001</t>
  </si>
  <si>
    <t>US$ 632.325,16</t>
  </si>
  <si>
    <t>1012-SS/2023/0001</t>
  </si>
  <si>
    <t>PRORROGAÇÃO DE VIGÊNCIA/ REEQUILIBRIO ECONÔMICO</t>
  </si>
  <si>
    <t>US$ 646.512,96</t>
  </si>
  <si>
    <t>1013-SS/2024/0001</t>
  </si>
  <si>
    <t xml:space="preserve"> 0176-TA/2021/0203</t>
  </si>
  <si>
    <t>0190-SC/2021/0062</t>
  </si>
  <si>
    <t>0122-SL/2021/0001</t>
  </si>
  <si>
    <t>1030-ML/2023/0002</t>
  </si>
  <si>
    <t>0178-SL/2021/0196</t>
  </si>
  <si>
    <t>16.749.101/0001-09</t>
  </si>
  <si>
    <t>1029-PS/2023/0001</t>
  </si>
  <si>
    <t>0195-SL/2021/0001</t>
  </si>
  <si>
    <t>0088-SL/2021/0001</t>
  </si>
  <si>
    <t>PRIME CONSULTORIA E ASSESSORIA
EMPRESARIAL LTDA</t>
  </si>
  <si>
    <t>0199-PS/2021/0001</t>
  </si>
  <si>
    <t>1006-ML/2023/0035</t>
  </si>
  <si>
    <t xml:space="preserve">EMBRASG- EMPRESA BRASILEIRA DE SERVIÇOS GERAIS LTDA </t>
  </si>
  <si>
    <t>0157-SL/2021/0001</t>
  </si>
  <si>
    <t>'LÓGICA SEGURANÇA E VIGILÂNCIA EIRELI</t>
  </si>
  <si>
    <t xml:space="preserve">DNRP/DNBU </t>
  </si>
  <si>
    <t>0003-SV/2022/0001</t>
  </si>
  <si>
    <t>ÁQUILA TRANSPORTES DE CARGAS LTDA (TRANSPORTE AEREO)</t>
  </si>
  <si>
    <t>1011-PS/2023/0001</t>
  </si>
  <si>
    <t>'FIBONACCI ENGENHARIA E SERVIÇOS LTDA</t>
  </si>
  <si>
    <t>0007-SC/2022/0031</t>
  </si>
  <si>
    <t>1005-SC/2023/0006</t>
  </si>
  <si>
    <t>1025-PS/2023/0001</t>
  </si>
  <si>
    <t>1010-PS/2023/0001</t>
  </si>
  <si>
    <t>0024-PS/2022/0001</t>
  </si>
  <si>
    <t>0002/2021/0001</t>
  </si>
  <si>
    <t>0001-CM/2022/0110</t>
  </si>
  <si>
    <t>0028-SL/2022/0186</t>
  </si>
  <si>
    <t>1009-SL/2023/0048</t>
  </si>
  <si>
    <t>1008-SM/2024/0062</t>
  </si>
  <si>
    <t>1026-PS/2023/0001</t>
  </si>
  <si>
    <t>0050-SC/2022/0039</t>
  </si>
  <si>
    <t>0091-MI/2022/0157</t>
  </si>
  <si>
    <t>0007-SF/2023/0001</t>
  </si>
  <si>
    <t>76.535.764/0001-44</t>
  </si>
  <si>
    <t>1005-LW/2024/0001</t>
  </si>
  <si>
    <t>EXTREME DIGITAL CONSULTORIA E REPRESENTAÇÕES LTDA</t>
  </si>
  <si>
    <t xml:space="preserve"> 1010-TI/2024/0001</t>
  </si>
  <si>
    <t xml:space="preserve"> CHUBB SEGUROS BRASIL S.A</t>
  </si>
  <si>
    <t>1031-SS/2023/0001</t>
  </si>
  <si>
    <t>B7 EMPREENDIMENTOS LTDA</t>
  </si>
  <si>
    <t>VILE CONSTRUÇÕES E REFORMAS LTDA</t>
  </si>
  <si>
    <t>1014-PS/2023/0030</t>
  </si>
  <si>
    <t xml:space="preserve"> 0013-PS/2023/0023</t>
  </si>
  <si>
    <t>1001-PS/2024/0023</t>
  </si>
  <si>
    <t xml:space="preserve"> 0013-PS/2023/0024</t>
  </si>
  <si>
    <t xml:space="preserve"> IACIT-ATC SYSTEMS</t>
  </si>
  <si>
    <t>0029-SF/2023/0001</t>
  </si>
  <si>
    <t>1016-SF/2024/0001</t>
  </si>
  <si>
    <t>56.035.876/0001-29</t>
  </si>
  <si>
    <t>0029-SF/2023/0002</t>
  </si>
  <si>
    <t>OI SOLUÇÕES S.A</t>
  </si>
  <si>
    <t>0012-OS/2023/0001</t>
  </si>
  <si>
    <t>1004-OS/2024/0001</t>
  </si>
  <si>
    <t>0013-OS-2023/0023</t>
  </si>
  <si>
    <t>1011-OS/2024/0023</t>
  </si>
  <si>
    <t>PRORROGAÇÃO DE VIGÊNCIA E ALTERAÇÃO DO CONTRATO</t>
  </si>
  <si>
    <t>GL OXIGÊNIO LTDA</t>
  </si>
  <si>
    <t>1014-FM/2024/0046</t>
  </si>
  <si>
    <t>1020-TI/2024/0001</t>
  </si>
  <si>
    <t>0017-SS/2022/00887</t>
  </si>
  <si>
    <t>1021-SS/2024/0001</t>
  </si>
  <si>
    <t>1023-TI/2024/0001</t>
  </si>
  <si>
    <t xml:space="preserve"> REESTABELECIMENTO DO EQUILÍBRIO ECONÔMICO-FINANCEIRO</t>
  </si>
  <si>
    <t>IACIT-AIRNAV</t>
  </si>
  <si>
    <t>0018-OS/2022/0001</t>
  </si>
  <si>
    <t>1024-OS/2024/0001</t>
  </si>
  <si>
    <t>PERFIX ASSESSORIA &amp; CONSULTORIA LTDA</t>
  </si>
  <si>
    <t>0046-OS/2023/0001</t>
  </si>
  <si>
    <t>1026-OS/2024/0001</t>
  </si>
  <si>
    <t>0033-SS/2022/0001</t>
  </si>
  <si>
    <t>1027-SS/2024/0001</t>
  </si>
  <si>
    <t>06.538.799/0001-51</t>
  </si>
  <si>
    <t xml:space="preserve"> 0011-SL/2022/0001</t>
  </si>
  <si>
    <t>1002-SL/2025/0037</t>
  </si>
  <si>
    <t>1030-FM/2024/0046</t>
  </si>
  <si>
    <t>SUPER NOVA SERVIÇOS GERAIS LTDA.</t>
  </si>
  <si>
    <t>26.560.932/0001-32</t>
  </si>
  <si>
    <t>1001-SL/2025/0023</t>
  </si>
  <si>
    <t>DUALBASE TECNOLOGIA ELETRÔNICA LTDA.</t>
  </si>
  <si>
    <t>1003-PS/2025/0001</t>
  </si>
  <si>
    <t>MUTUAL SERVIÇOS DE LIMPEZA E CONSTRUÇÕES LTDA.</t>
  </si>
  <si>
    <t>1010-SL/2025/0031</t>
  </si>
  <si>
    <t>10.757.593/0001-99</t>
  </si>
  <si>
    <t xml:space="preserve"> 1017-SF/2025/0001</t>
  </si>
  <si>
    <t>L.A. VIAGENS E TURISMO LTDA</t>
  </si>
  <si>
    <t>04.613.668/0001-65</t>
  </si>
  <si>
    <t>1015-PS/2025/0001</t>
  </si>
  <si>
    <t>SD-ADM-2022/01158</t>
  </si>
  <si>
    <t>PRORROGAÇÃO</t>
  </si>
  <si>
    <t>CONSÓRCIO IACIT-ATC SYSTEMS</t>
  </si>
  <si>
    <t>1014-SF/2025/0001</t>
  </si>
  <si>
    <t>BRASOFTWARE INFORMÁTICA LTDA.</t>
  </si>
  <si>
    <t>1004-LW/2025/0001</t>
  </si>
  <si>
    <t>RUSSELL BEDFORD GM AUDITORES INDEPENDENTES S/S</t>
  </si>
  <si>
    <t>1005-ST/2025/0001</t>
  </si>
  <si>
    <t>SUPREMA SEGURANÇA PATRIMONIAL LTDA.</t>
  </si>
  <si>
    <t>71.755.201/0001-47</t>
  </si>
  <si>
    <t>1019-SV/2025/0037</t>
  </si>
  <si>
    <t>SD-ADM-2023/01367</t>
  </si>
  <si>
    <t>1009-SL/2025/0027</t>
  </si>
  <si>
    <t>FÊNIX ASSESSORIA &amp; GESTÃO EMPRESARIAL LTDA.</t>
  </si>
  <si>
    <t>04.795.101/0001-57</t>
  </si>
  <si>
    <t>1012-SL/2025/0033</t>
  </si>
  <si>
    <t>1016-SL/2025/0026</t>
  </si>
  <si>
    <t>MAPFRE SEGUROS GERAIS S.A</t>
  </si>
  <si>
    <t>1018-SS/2025/0001</t>
  </si>
  <si>
    <t>SD-ADM-2022/00158</t>
  </si>
  <si>
    <t>US$       630,350,14</t>
  </si>
  <si>
    <t>1020-SL/2025/0014</t>
  </si>
  <si>
    <t>SD-ADM-2022/01724</t>
  </si>
  <si>
    <t>1025-SL/2025/0007</t>
  </si>
  <si>
    <t>SD-ADM-2022/01720</t>
  </si>
  <si>
    <t xml:space="preserve"> 10.483.942/0001-21</t>
  </si>
  <si>
    <t>1046-PS/2025/0001</t>
  </si>
  <si>
    <t>BASTILLE SEGURANÇA PATRIMONIAL LTDA</t>
  </si>
  <si>
    <t>1001-SV/2026/0030</t>
  </si>
  <si>
    <t>1049-SF/2025/0001</t>
  </si>
  <si>
    <t>EMBRASG – EMPRESA BRASILEIRA DE SERVIÇOS GERAIS LTDA</t>
  </si>
  <si>
    <t>1003-SL/2026/0036</t>
  </si>
  <si>
    <t>1052-FM/2025/0046</t>
  </si>
  <si>
    <t>1006-SL/2026/0044</t>
  </si>
  <si>
    <t>SD-ADM-2023/01124</t>
  </si>
  <si>
    <t xml:space="preserve">DUALBASE TECNOLOGIA ELETRÔNICA 
LTDA
</t>
  </si>
  <si>
    <t>SAIPHER ATC LTDA.</t>
  </si>
  <si>
    <t>TRANSFORT – GESTÃO EM SERVIÇOS TERCEIRIZADOS E LIMPEZA LTDA</t>
  </si>
  <si>
    <t>FERREIRA SERVIÇOS E MANUTENÇÃO LTDA</t>
  </si>
  <si>
    <t>1013-LW/2026/0001</t>
  </si>
  <si>
    <t>MULTI REFORMAS CONSTRUÇÕES COMÉRCIO E SERVIÇOS LTDA</t>
  </si>
  <si>
    <t>OBJETIVA PROJETOS E SERVIÇOS LTDA</t>
  </si>
  <si>
    <t>HIGICLEAN III TECNOLOGIA E SERVIÇOS DE LIMPEZA LTDA.</t>
  </si>
  <si>
    <t>1019-SL/2026/0049</t>
  </si>
  <si>
    <t>1026-SL/2026/0015</t>
  </si>
  <si>
    <t>1024-FM/2026/0001</t>
  </si>
  <si>
    <t>1025-FM/2026/0001</t>
  </si>
  <si>
    <t>41.662.936/0001-65</t>
  </si>
  <si>
    <t>GERÊNCIA DE COMPRAS E CONTRATOS |HISTÓRICO DE APOSTILAS | ATUALIZADO ATÉ MARÇO DE 2026</t>
  </si>
  <si>
    <t>VALOR GLOBAL DO CONTRATO</t>
  </si>
  <si>
    <t>VALOR GLOBAL APÓS APOSTILA</t>
  </si>
  <si>
    <t>2058-SL/2022/0047</t>
  </si>
  <si>
    <t>REPACTUAÇÃO</t>
  </si>
  <si>
    <t>2076-SL/2022/0195</t>
  </si>
  <si>
    <t>RETIFICAÇÃO</t>
  </si>
  <si>
    <t>2064-SL/2023/0047</t>
  </si>
  <si>
    <t>2065-SL/2023/0047</t>
  </si>
  <si>
    <t>2012-SL/2024/0047</t>
  </si>
  <si>
    <t>REAJUSTE</t>
  </si>
  <si>
    <t>2036-PS/2022/0001</t>
  </si>
  <si>
    <t>2030-PS/2023/0001</t>
  </si>
  <si>
    <t>2025-PS/2024/0001</t>
  </si>
  <si>
    <t>2039-PS/2025/0001</t>
  </si>
  <si>
    <t>DNGL; DNJR; DNRJ</t>
  </si>
  <si>
    <t>2050-SF/2022/0001</t>
  </si>
  <si>
    <t>00.734.255/0001-89</t>
  </si>
  <si>
    <t>2051-SF/2023/0001</t>
  </si>
  <si>
    <t>2052-SF/2023/0001</t>
  </si>
  <si>
    <t>2028-SF/2024/0001</t>
  </si>
  <si>
    <t>2050-SF/2025/0001</t>
  </si>
  <si>
    <t>RETIFICAÇÃO/REAJUSTE</t>
  </si>
  <si>
    <t>2028-ML/2022/0035</t>
  </si>
  <si>
    <t>2038-ML/2024/0035</t>
  </si>
  <si>
    <t>2042-ML/2025/0035</t>
  </si>
  <si>
    <t>2037-SC/2022/0031</t>
  </si>
  <si>
    <t>2009-SC/2023/0031</t>
  </si>
  <si>
    <t>2043-SC/2024/0031</t>
  </si>
  <si>
    <t>DNRJ; DNBH; DNUL; DNUR; DNMK; DNPR; DNGL; DNME; DNCP; DNVT; DNCP</t>
  </si>
  <si>
    <t>2057-SM/2022/0062</t>
  </si>
  <si>
    <t>2001-SM/2024/0062</t>
  </si>
  <si>
    <t>2007-SL-2024/0029</t>
  </si>
  <si>
    <t>2037-SL/2025/0029</t>
  </si>
  <si>
    <t xml:space="preserve"> SUPER NOVA SERVICOS GERAIS LTDA</t>
  </si>
  <si>
    <t>2063-SL/2023/0023</t>
  </si>
  <si>
    <t>2045-SL/2024/0022</t>
  </si>
  <si>
    <t>2050-SL/2023/0030</t>
  </si>
  <si>
    <t>2059-SL/2023/0001</t>
  </si>
  <si>
    <t>2051-SL/2024/0001</t>
  </si>
  <si>
    <t>2045-SL/2025/0001</t>
  </si>
  <si>
    <t>DIVERSAS</t>
  </si>
  <si>
    <t>2019-PS/2024/0001</t>
  </si>
  <si>
    <t>2030-PS/2025/0001</t>
  </si>
  <si>
    <t>2020-PS/2024/0001</t>
  </si>
  <si>
    <t>2034-PS/2025/0001</t>
  </si>
  <si>
    <t>2041-PS/2025/0001</t>
  </si>
  <si>
    <t xml:space="preserve">DNJR </t>
  </si>
  <si>
    <t>SBRJ</t>
  </si>
  <si>
    <t>CONSÓRCIO IACIT/ATC SYSTEMS</t>
  </si>
  <si>
    <t>BASTILLE SEGURANÇA PATRIMONIAL LTDA.-EPP</t>
  </si>
  <si>
    <t>2046-SV/2024/0042</t>
  </si>
  <si>
    <t>2040-SV/2025/0042</t>
  </si>
  <si>
    <t>SOLUÇÕES FACILITIES LTDA (antiga INVICTA CONSERVAÇÃO E LIMPEZA LTDA)</t>
  </si>
  <si>
    <t>16.963.926/0001-13</t>
  </si>
  <si>
    <t>ALTERAÇÃO DA RAZÃO SOCIAL/REPACTUAÇÃO</t>
  </si>
  <si>
    <t>SEDE-ADM-2025/00875</t>
  </si>
  <si>
    <t>2036-SL/2025/0032</t>
  </si>
  <si>
    <t xml:space="preserve"> 28.483.805/0001-52</t>
  </si>
  <si>
    <t xml:space="preserve"> 0043-PS/2023/0001</t>
  </si>
  <si>
    <t>2047-PS/2025/0001</t>
  </si>
  <si>
    <t>2005-PS/2025/0001</t>
  </si>
  <si>
    <t>Não há</t>
  </si>
  <si>
    <t>NÃO ALTEROU</t>
  </si>
  <si>
    <t>0011/DSAD/2021</t>
  </si>
  <si>
    <t>0006/DSAD/2021</t>
  </si>
  <si>
    <t>DNAT/ DNBG/ DNBH/ DNBU/ DNBW/ DNCJ/ DNCP/ DNCZ/ DNDN/ DNGL/ DNGO/ DNGR/ DNHT/ DNIH/ DNIL/ DNIZ/ DNJP/ DNJR/ DNJU/ DNJV/ DNKG/ DNKP/ DNLO/ DNMA/ DNME/ DNMK/ DNMQ/ DNMS/ DNNF/ DNPB/ DNPJ/ DNPL/ DNPP/ DNRJ/ DNRP/ DNSN/ DNTE/ DNTF/ DNUL/ DNUR/ DNVT</t>
  </si>
  <si>
    <t>TICKET SERVIÇOS S.A.</t>
  </si>
  <si>
    <t>EURO SERVICE LTDA.</t>
  </si>
  <si>
    <t>2052-SL/2025/0043</t>
  </si>
  <si>
    <t>33.262.062/0001-21</t>
  </si>
  <si>
    <t>2066-SL/2025/0043</t>
  </si>
  <si>
    <t>ZIVASEC TECNOLOGIA E SOLUÇÕES LTDA (antiga ZIVA TECNOLOGIA E SOLUÇÕES LTDA)</t>
  </si>
  <si>
    <t>ALTERAÇÃO DA RAZÃO SOCIAL/REAJUSTE</t>
  </si>
  <si>
    <t xml:space="preserve"> 2056-PS/2025/0001</t>
  </si>
  <si>
    <t>TRANSFORT – GESTÃO EM SERVIÇOS TERCEIRIZADOS E LIMPEZA LTDA.</t>
  </si>
  <si>
    <t xml:space="preserve"> 2063-SL/2025/0025</t>
  </si>
  <si>
    <t>2015-SL/2022/0167</t>
  </si>
  <si>
    <t>2035-SL/2022/0036</t>
  </si>
  <si>
    <t>0023-SL/2018/0024</t>
  </si>
  <si>
    <t>2060-SL/2023/0036</t>
  </si>
  <si>
    <t xml:space="preserve"> 2058-SL/2022/0047</t>
  </si>
  <si>
    <t xml:space="preserve">2076-SL/2022/0195 </t>
  </si>
  <si>
    <t xml:space="preserve"> 2012-SL/2024/0047</t>
  </si>
  <si>
    <t>2060-SL/2024/0047</t>
  </si>
  <si>
    <t>2069-SL/2025/0047</t>
  </si>
  <si>
    <t>2017-SL/2022/0198</t>
  </si>
  <si>
    <t>2014-SL/2023/0024</t>
  </si>
  <si>
    <t>2011-TA/2022/0166</t>
  </si>
  <si>
    <t>2007-TA/2023/0166</t>
  </si>
  <si>
    <t>S/N</t>
  </si>
  <si>
    <t>2052-TA/2022/0001</t>
  </si>
  <si>
    <t>2060-TA/2022/0078</t>
  </si>
  <si>
    <t>2020-TA/2023/0040</t>
  </si>
  <si>
    <t>2061-SV/2020/0001</t>
  </si>
  <si>
    <t xml:space="preserve"> 2018-SV/2023/0001</t>
  </si>
  <si>
    <t>2024-SV/2023/0001</t>
  </si>
  <si>
    <t>2059-SV/2022/0036</t>
  </si>
  <si>
    <t>SEDE-ADM-2021/0087</t>
  </si>
  <si>
    <t>2047-SV/2023/0001</t>
  </si>
  <si>
    <t>2048-SV/2023/0001</t>
  </si>
  <si>
    <t>2013-SV/2022/0196</t>
  </si>
  <si>
    <t>2087-SV/2022/0196</t>
  </si>
  <si>
    <t>2032-SV/2023/0001</t>
  </si>
  <si>
    <t>2033-SV/2023/0001</t>
  </si>
  <si>
    <t>2041-SV/2023/0001</t>
  </si>
  <si>
    <t>2047-SV/2024/0196</t>
  </si>
  <si>
    <t>2062-SE/2022/017</t>
  </si>
  <si>
    <t>2053-SE/2022/0001</t>
  </si>
  <si>
    <t xml:space="preserve"> 2086-PS/2022/0001</t>
  </si>
  <si>
    <t>0483-AM/2019/0001</t>
  </si>
  <si>
    <t>05-2018-149-0010</t>
  </si>
  <si>
    <t>2052-AM/2024/0001</t>
  </si>
  <si>
    <t>2018-SV/2022/0001</t>
  </si>
  <si>
    <t>2026-SV/2023/0001</t>
  </si>
  <si>
    <t>2039-SV/2024/0001</t>
  </si>
  <si>
    <t>2010-ML/2022/0179</t>
  </si>
  <si>
    <t>2046-ML/2022/0179</t>
  </si>
  <si>
    <t>2088-SS/2022/0001</t>
  </si>
  <si>
    <t>2056-TA/2022/0181</t>
  </si>
  <si>
    <t>2051-TA/2022/0021</t>
  </si>
  <si>
    <t xml:space="preserve"> 2019-TA/2023/0021</t>
  </si>
  <si>
    <t>2021-TA/2023/0021</t>
  </si>
  <si>
    <t>2020-SL/2022/0001</t>
  </si>
  <si>
    <t>2054-SL/2023/0001</t>
  </si>
  <si>
    <t>2055-SL/2023/0001</t>
  </si>
  <si>
    <t>2056-SL/2023/0001</t>
  </si>
  <si>
    <t>2057-SL/2023/0001</t>
  </si>
  <si>
    <t>2058-SL/2023/0001</t>
  </si>
  <si>
    <t>2054-PS/2022/0001</t>
  </si>
  <si>
    <t>2080-PS/2022/0001</t>
  </si>
  <si>
    <t>2049-PS/2023/0001</t>
  </si>
  <si>
    <t xml:space="preserve"> 2075-SL/2022/0001</t>
  </si>
  <si>
    <t>2017-SL/2023/0001</t>
  </si>
  <si>
    <t>INPAO DENTAL</t>
  </si>
  <si>
    <t>2073-AO/2022/0001</t>
  </si>
  <si>
    <t>2021-SV/2022/0074</t>
  </si>
  <si>
    <t>2023-PS/2022/0062</t>
  </si>
  <si>
    <t>0005/DSAD/2021</t>
  </si>
  <si>
    <t>SEDE-CAI/2020/4242</t>
  </si>
  <si>
    <t>2004-PS/2023/0001</t>
  </si>
  <si>
    <t>2004-PS/2024/0001</t>
  </si>
  <si>
    <t>0008/DSAD/2021</t>
  </si>
  <si>
    <t>SEDE-CAI/2020/4255</t>
  </si>
  <si>
    <t>2001-PS/2023/0001</t>
  </si>
  <si>
    <t>2002-PS/2023/0001</t>
  </si>
  <si>
    <t>2003-PS/2024/0001</t>
  </si>
  <si>
    <t>SEDE-CAI/2020/4233</t>
  </si>
  <si>
    <t>2003-PS/2023/0001</t>
  </si>
  <si>
    <t>2002-PS/2024/0001</t>
  </si>
  <si>
    <t>SEDE-CAI/2020/4248</t>
  </si>
  <si>
    <t>2005-PS/2023/0001</t>
  </si>
  <si>
    <t>2005-PS/2024/0001</t>
  </si>
  <si>
    <t>2024-TA/2022/020</t>
  </si>
  <si>
    <t>2025-SC/2022/00062</t>
  </si>
  <si>
    <t>2016-SL/2022/0196</t>
  </si>
  <si>
    <t>2022-PS/2024/0001</t>
  </si>
  <si>
    <t>2034-SL/2022/0001</t>
  </si>
  <si>
    <t>2081-SL/2022/0001</t>
  </si>
  <si>
    <t>SEDE-ADM-2022/00175</t>
  </si>
  <si>
    <t xml:space="preserve"> 2036-SL/2023/0001</t>
  </si>
  <si>
    <t>SEDE-ADM-2022/00176</t>
  </si>
  <si>
    <t>2037-SL/2023/0001</t>
  </si>
  <si>
    <t>2027- SL/2022/0001</t>
  </si>
  <si>
    <t>2029-SL/2022/0001</t>
  </si>
  <si>
    <t>2033-SV/2022/0001</t>
  </si>
  <si>
    <t>0202-SV/2019/0002</t>
  </si>
  <si>
    <t>2006-SV/2023/0001</t>
  </si>
  <si>
    <t>0202-SV/2019/0003</t>
  </si>
  <si>
    <t>2054-SV/2024/0001</t>
  </si>
  <si>
    <t>2037- SC/2022/0031</t>
  </si>
  <si>
    <t>2032-PS/2022/0001</t>
  </si>
  <si>
    <t>2042-TA/2022/0001</t>
  </si>
  <si>
    <t>2083-SL/2022/0186</t>
  </si>
  <si>
    <t>2001- SM/2024/0062</t>
  </si>
  <si>
    <t xml:space="preserve"> 2091-SV/2022/0001</t>
  </si>
  <si>
    <t>2038-SV/2023/0013</t>
  </si>
  <si>
    <t>2039-SV/2023/0001</t>
  </si>
  <si>
    <t xml:space="preserve"> 2040-SV/2023/0001</t>
  </si>
  <si>
    <t>2072-TI/2022/0001</t>
  </si>
  <si>
    <t>2034-TI/2023/0001</t>
  </si>
  <si>
    <t>2035-TI/2023/0001</t>
  </si>
  <si>
    <t>2010-SL/2024/0032</t>
  </si>
  <si>
    <t> 2029-PS/2023/0001</t>
  </si>
  <si>
    <t>DBGO</t>
  </si>
  <si>
    <t>2021-SV/2024/0045</t>
  </si>
  <si>
    <t>TECNUS SEGURANÇA E VIGILÂNCIA</t>
  </si>
  <si>
    <t>2028-SV/2023/0001</t>
  </si>
  <si>
    <t>2061-SF/2023/0001</t>
  </si>
  <si>
    <t>2042-SF/2024/0001</t>
  </si>
  <si>
    <t>2031-PS/2024/0001</t>
  </si>
  <si>
    <t>2065-SL/2024/0043</t>
  </si>
  <si>
    <t>2058-SL/2024/0036</t>
  </si>
  <si>
    <t>2068-SL/2024/0025</t>
  </si>
  <si>
    <t>2064-TG/2024/0021</t>
  </si>
  <si>
    <t xml:space="preserve"> 2071-FM/2025/0046</t>
  </si>
  <si>
    <t>03.548.170/0001-04</t>
  </si>
  <si>
    <t>2075-SB/2025/0001</t>
  </si>
  <si>
    <t>2078-SB/2025/0001</t>
  </si>
  <si>
    <t xml:space="preserve">DNPK (GUAÍBA) </t>
  </si>
  <si>
    <t>2083-SV/2025/0041</t>
  </si>
  <si>
    <t>25.341.150/0001-91</t>
  </si>
  <si>
    <t>2084-SV/2025/0041</t>
  </si>
  <si>
    <t>25.341.150/0001-92</t>
  </si>
  <si>
    <t>2085-SV/2025/0041</t>
  </si>
  <si>
    <t>SD-ADM-2025/01214</t>
  </si>
  <si>
    <t>SD-ADM-2025/01215</t>
  </si>
  <si>
    <t>SD-ADM-2025/01213</t>
  </si>
  <si>
    <t>SD-ADM-2025/01212</t>
  </si>
  <si>
    <t>SD-ADM-2025/01203</t>
  </si>
  <si>
    <t>SD-ADM-2025/01216</t>
  </si>
  <si>
    <t>SD-ADM-2025/01217</t>
  </si>
  <si>
    <t>SD-ADM-2025/01219</t>
  </si>
  <si>
    <t>TERMO DE CREDENCIAMENTO TEM POR OBJETO CREDENCIAR EMPRESA ESPECIALIZADA NA PRESTAÇÃO DE SERVIÇOS, DE NATUREZA COMUM E CONTÍNUA, DE GERENCIAMENTO, IMPLEMENTAÇÃO, ADMINISTRAÇÃO E DISPONIBILIZAÇÃO DE CRÉDITOS EM CARTÕES ELETRÔNICOS/MAGNÉTICOS NAS MODALIDADES REFEIÇÃO E ALIMENTAÇÃOPARA OS EMPREGADOS DA NAV BRASIL</t>
  </si>
  <si>
    <t>O.A.M. COMERCIAL E SERVIÇOS LTDA.</t>
  </si>
  <si>
    <t>1047-PS/2026/0001</t>
  </si>
  <si>
    <t>Column1</t>
  </si>
  <si>
    <t>0018-SV/2026/0045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</si>
</sst>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R$-416]&quot; &quot;#,##0.00;[Red]&quot;-&quot;[$R$-416]&quot; &quot;#,##0.00"/>
    <numFmt numFmtId="165" formatCode="&quot; &quot;[$R$-416]&quot; &quot;* #,##0.00&quot; &quot;;&quot;-&quot;[$R$-416]&quot; &quot;* #,##0.00&quot; &quot;;&quot; &quot;[$R$-416]&quot; &quot;* &quot;-&quot;#&quot; &quot;;&quot; &quot;@&quot; &quot;"/>
    <numFmt numFmtId="166" formatCode="_-[$$-409]* #,##0.00_ ;_-[$$-409]* \-#,##0.00\ ;_-[$$-409]* &quot;-&quot;??_ ;_-@_ "/>
    <numFmt numFmtId="167" formatCode="&quot; &quot;* #,##0.00&quot; &quot;;&quot;-&quot;* #,##0.00&quot; &quot;;&quot; &quot;* &quot;-&quot;#&quot; &quot;;&quot; &quot;@&quot; &quot;"/>
  </numFmts>
  <fonts count="50" x14ac:knownFonts="1">
    <font>
      <sz val="11"/>
      <color rgb="FF000000"/>
      <name val="Calibri"/>
      <family val="2"/>
    </font>
    <font>
      <sz val="11"/>
      <color theme="1"/>
      <name val="Aptos Narrow"/>
      <family val="2"/>
      <scheme val="minor"/>
    </font>
    <font>
      <sz val="11"/>
      <color rgb="FF000000"/>
      <name val="Calibri"/>
      <family val="2"/>
    </font>
    <font>
      <b/>
      <sz val="10"/>
      <color rgb="FF000000"/>
      <name val="Times New Roman"/>
      <family val="1"/>
    </font>
    <font>
      <sz val="10"/>
      <color rgb="FF000000"/>
      <name val="Calibri"/>
      <family val="2"/>
    </font>
    <font>
      <sz val="8"/>
      <color rgb="FF000000"/>
      <name val="Arial"/>
      <family val="2"/>
    </font>
    <font>
      <sz val="8"/>
      <color rgb="FF000000"/>
      <name val="Calibri"/>
      <family val="2"/>
    </font>
    <font>
      <b/>
      <sz val="9"/>
      <color rgb="FF000000"/>
      <name val="Segoe UI"/>
      <family val="2"/>
    </font>
    <font>
      <sz val="9"/>
      <color rgb="FF000000"/>
      <name val="Segoe UI"/>
      <family val="2"/>
    </font>
    <font>
      <sz val="9"/>
      <color rgb="FF000000"/>
      <name val="Arial"/>
      <family val="2"/>
    </font>
    <font>
      <sz val="9"/>
      <color rgb="FF000000"/>
      <name val="Aptos Display"/>
      <family val="2"/>
    </font>
    <font>
      <sz val="8"/>
      <color rgb="FF000000"/>
      <name val="Aptos Display"/>
      <family val="2"/>
    </font>
    <font>
      <sz val="11"/>
      <color rgb="FF000000"/>
      <name val="Arial"/>
      <family val="2"/>
    </font>
    <font>
      <b/>
      <sz val="9"/>
      <color rgb="FF000000"/>
      <name val="Aptos Display"/>
      <family val="2"/>
    </font>
    <font>
      <b/>
      <sz val="8"/>
      <color rgb="FF000000"/>
      <name val="Times New Roman"/>
      <family val="1"/>
    </font>
    <font>
      <sz val="10"/>
      <color rgb="FF000000"/>
      <name val="Aptos Display"/>
      <family val="2"/>
    </font>
    <font>
      <sz val="10"/>
      <color rgb="FF000000"/>
      <name val="Arial"/>
      <family val="2"/>
    </font>
    <font>
      <sz val="8"/>
      <name val="Calibri"/>
      <family val="2"/>
    </font>
    <font>
      <sz val="11"/>
      <color rgb="FF9C0006"/>
      <name val="Calibri"/>
      <family val="2"/>
    </font>
    <font>
      <sz val="12"/>
      <color rgb="FF000000"/>
      <name val="Calibri"/>
      <family val="2"/>
    </font>
    <font>
      <b/>
      <sz val="12"/>
      <color rgb="FF000000"/>
      <name val="Calibri"/>
      <family val="2"/>
    </font>
    <font>
      <b/>
      <sz val="12"/>
      <color theme="1"/>
      <name val="Calibri"/>
      <family val="2"/>
    </font>
    <font>
      <sz val="12"/>
      <name val="Calibri"/>
      <family val="2"/>
    </font>
    <font>
      <b/>
      <sz val="9"/>
      <color indexed="81"/>
      <name val="Segoe UI"/>
      <family val="2"/>
    </font>
    <font>
      <sz val="9"/>
      <color indexed="81"/>
      <name val="Segoe UI"/>
      <family val="2"/>
    </font>
    <font>
      <sz val="12"/>
      <name val="Aptos Display"/>
      <family val="2"/>
      <scheme val="major"/>
    </font>
    <font>
      <sz val="12"/>
      <name val="Aptos Narrow"/>
      <family val="2"/>
      <scheme val="minor"/>
    </font>
    <font>
      <sz val="12"/>
      <name val="Calibri Light"/>
      <family val="2"/>
    </font>
    <font>
      <sz val="11"/>
      <color theme="1"/>
      <name val="Aptos Narrow"/>
      <family val="2"/>
      <charset val="238"/>
      <scheme val="minor"/>
    </font>
    <font>
      <b/>
      <sz val="18"/>
      <color theme="3"/>
      <name val="Aptos Display"/>
      <family val="2"/>
      <charset val="238"/>
      <scheme val="major"/>
    </font>
    <font>
      <b/>
      <sz val="15"/>
      <color theme="3"/>
      <name val="Aptos Narrow"/>
      <family val="2"/>
      <charset val="238"/>
      <scheme val="minor"/>
    </font>
    <font>
      <b/>
      <sz val="13"/>
      <color theme="3"/>
      <name val="Aptos Narrow"/>
      <family val="2"/>
      <charset val="238"/>
      <scheme val="minor"/>
    </font>
    <font>
      <b/>
      <sz val="11"/>
      <color theme="3"/>
      <name val="Aptos Narrow"/>
      <family val="2"/>
      <charset val="238"/>
      <scheme val="minor"/>
    </font>
    <font>
      <sz val="11"/>
      <color rgb="FF006100"/>
      <name val="Aptos Narrow"/>
      <family val="2"/>
      <charset val="238"/>
      <scheme val="minor"/>
    </font>
    <font>
      <sz val="11"/>
      <color rgb="FF9C0006"/>
      <name val="Aptos Narrow"/>
      <family val="2"/>
      <charset val="238"/>
      <scheme val="minor"/>
    </font>
    <font>
      <sz val="11"/>
      <color rgb="FF9C6500"/>
      <name val="Aptos Narrow"/>
      <family val="2"/>
      <charset val="238"/>
      <scheme val="minor"/>
    </font>
    <font>
      <sz val="11"/>
      <color rgb="FF3F3F76"/>
      <name val="Aptos Narrow"/>
      <family val="2"/>
      <charset val="238"/>
      <scheme val="minor"/>
    </font>
    <font>
      <b/>
      <sz val="11"/>
      <color rgb="FF3F3F3F"/>
      <name val="Aptos Narrow"/>
      <family val="2"/>
      <charset val="238"/>
      <scheme val="minor"/>
    </font>
    <font>
      <b/>
      <sz val="11"/>
      <color rgb="FFFA7D00"/>
      <name val="Aptos Narrow"/>
      <family val="2"/>
      <charset val="238"/>
      <scheme val="minor"/>
    </font>
    <font>
      <sz val="11"/>
      <color rgb="FFFA7D00"/>
      <name val="Aptos Narrow"/>
      <family val="2"/>
      <charset val="238"/>
      <scheme val="minor"/>
    </font>
    <font>
      <b/>
      <sz val="11"/>
      <color theme="0"/>
      <name val="Aptos Narrow"/>
      <family val="2"/>
      <charset val="238"/>
      <scheme val="minor"/>
    </font>
    <font>
      <sz val="11"/>
      <color rgb="FFFF0000"/>
      <name val="Aptos Narrow"/>
      <family val="2"/>
      <charset val="238"/>
      <scheme val="minor"/>
    </font>
    <font>
      <i/>
      <sz val="11"/>
      <color rgb="FF7F7F7F"/>
      <name val="Aptos Narrow"/>
      <family val="2"/>
      <charset val="238"/>
      <scheme val="minor"/>
    </font>
    <font>
      <b/>
      <sz val="11"/>
      <color theme="1"/>
      <name val="Aptos Narrow"/>
      <family val="2"/>
      <charset val="238"/>
      <scheme val="minor"/>
    </font>
    <font>
      <sz val="11"/>
      <color theme="0"/>
      <name val="Aptos Narrow"/>
      <family val="2"/>
      <charset val="238"/>
      <scheme val="minor"/>
    </font>
    <font>
      <sz val="11"/>
      <color rgb="FF006100"/>
      <name val="Calibri"/>
      <family val="2"/>
    </font>
    <font>
      <u/>
      <sz val="11"/>
      <color rgb="FF467886"/>
      <name val="Calibri"/>
      <family val="2"/>
    </font>
    <font>
      <sz val="10"/>
      <color rgb="FF000000"/>
      <name val="Aptos Narrow"/>
      <family val="2"/>
    </font>
    <font>
      <sz val="10"/>
      <color theme="1"/>
      <name val="Aptos Narrow"/>
      <family val="2"/>
    </font>
    <font>
      <b/>
      <sz val="10"/>
      <color rgb="FF000000"/>
      <name val="Aptos Narrow"/>
      <family val="2"/>
    </font>
  </fonts>
  <fills count="39">
    <fill>
      <patternFill patternType="none"/>
    </fill>
    <fill>
      <patternFill patternType="gray125"/>
    </fill>
    <fill>
      <patternFill patternType="solid">
        <fgColor rgb="FF4472C4"/>
        <bgColor rgb="FF4472C4"/>
      </patternFill>
    </fill>
    <fill>
      <patternFill patternType="solid">
        <fgColor rgb="FFFFFFFF"/>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rgb="FFFF0000"/>
      </patternFill>
    </fill>
    <fill>
      <patternFill patternType="solid">
        <fgColor rgb="FFFFC7CE"/>
        <bgColor rgb="FFFFC7CE"/>
      </patternFill>
    </fill>
    <fill>
      <patternFill patternType="solid">
        <fgColor rgb="FFC6EFCE"/>
        <bgColor rgb="FFC6EFCE"/>
      </patternFill>
    </fill>
    <fill>
      <patternFill patternType="solid">
        <fgColor rgb="FFFFFF00"/>
        <bgColor rgb="FFFFFF00"/>
      </patternFill>
    </fill>
  </fills>
  <borders count="28">
    <border>
      <left/>
      <right/>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0">
    <xf numFmtId="0" fontId="0" fillId="0" borderId="0"/>
    <xf numFmtId="165" fontId="2" fillId="0" borderId="0" applyFont="0" applyFill="0" applyBorder="0" applyAlignment="0" applyProtection="0"/>
    <xf numFmtId="43" fontId="2" fillId="0" borderId="0" applyFont="0" applyFill="0" applyBorder="0" applyAlignment="0" applyProtection="0"/>
    <xf numFmtId="0" fontId="1" fillId="0" borderId="0"/>
    <xf numFmtId="0" fontId="2" fillId="0" borderId="0"/>
    <xf numFmtId="165"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8" fillId="0" borderId="0"/>
    <xf numFmtId="0" fontId="29" fillId="0" borderId="0" applyNumberFormat="0" applyFill="0" applyBorder="0" applyAlignment="0" applyProtection="0"/>
    <xf numFmtId="0" fontId="30" fillId="0" borderId="19" applyNumberFormat="0" applyFill="0" applyAlignment="0" applyProtection="0"/>
    <xf numFmtId="0" fontId="31" fillId="0" borderId="20" applyNumberFormat="0" applyFill="0" applyAlignment="0" applyProtection="0"/>
    <xf numFmtId="0" fontId="32" fillId="0" borderId="21"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34" fillId="5" borderId="0" applyNumberFormat="0" applyBorder="0" applyAlignment="0" applyProtection="0"/>
    <xf numFmtId="0" fontId="35" fillId="6" borderId="0" applyNumberFormat="0" applyBorder="0" applyAlignment="0" applyProtection="0"/>
    <xf numFmtId="0" fontId="36" fillId="7" borderId="22" applyNumberFormat="0" applyAlignment="0" applyProtection="0"/>
    <xf numFmtId="0" fontId="37" fillId="8" borderId="23" applyNumberFormat="0" applyAlignment="0" applyProtection="0"/>
    <xf numFmtId="0" fontId="38" fillId="8" borderId="22" applyNumberFormat="0" applyAlignment="0" applyProtection="0"/>
    <xf numFmtId="0" fontId="39" fillId="0" borderId="24" applyNumberFormat="0" applyFill="0" applyAlignment="0" applyProtection="0"/>
    <xf numFmtId="0" fontId="40" fillId="9" borderId="25" applyNumberFormat="0" applyAlignment="0" applyProtection="0"/>
    <xf numFmtId="0" fontId="41" fillId="0" borderId="0" applyNumberFormat="0" applyFill="0" applyBorder="0" applyAlignment="0" applyProtection="0"/>
    <xf numFmtId="0" fontId="28" fillId="10" borderId="26" applyNumberFormat="0" applyFont="0" applyAlignment="0" applyProtection="0"/>
    <xf numFmtId="0" fontId="42" fillId="0" borderId="0" applyNumberFormat="0" applyFill="0" applyBorder="0" applyAlignment="0" applyProtection="0"/>
    <xf numFmtId="0" fontId="43" fillId="0" borderId="27" applyNumberFormat="0" applyFill="0" applyAlignment="0" applyProtection="0"/>
    <xf numFmtId="0" fontId="44"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44" fillId="34" borderId="0" applyNumberFormat="0" applyBorder="0" applyAlignment="0" applyProtection="0"/>
    <xf numFmtId="44" fontId="28" fillId="0" borderId="0" applyFont="0" applyFill="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2" fillId="35" borderId="0" applyNumberFormat="0" applyFont="0" applyBorder="0" applyAlignment="0" applyProtection="0"/>
    <xf numFmtId="0" fontId="45" fillId="37" borderId="0" applyNumberFormat="0" applyBorder="0" applyAlignment="0" applyProtection="0"/>
    <xf numFmtId="167" fontId="2" fillId="0" borderId="0" applyFont="0" applyFill="0" applyBorder="0" applyAlignment="0" applyProtection="0"/>
    <xf numFmtId="0" fontId="45" fillId="37" borderId="0" applyNumberFormat="0" applyBorder="0" applyAlignment="0" applyProtection="0"/>
    <xf numFmtId="0" fontId="18" fillId="36"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45" fillId="37"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18" fillId="36"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2" fillId="35" borderId="0" applyNumberFormat="0" applyFont="0" applyBorder="0" applyAlignment="0" applyProtection="0"/>
    <xf numFmtId="0" fontId="45" fillId="37" borderId="0" applyNumberFormat="0" applyBorder="0" applyAlignment="0" applyProtection="0"/>
    <xf numFmtId="0" fontId="2" fillId="35" borderId="0" applyNumberFormat="0" applyFont="0" applyBorder="0" applyAlignment="0" applyProtection="0"/>
    <xf numFmtId="0" fontId="2" fillId="35" borderId="0" applyNumberFormat="0" applyFon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18" fillId="36" borderId="0" applyNumberFormat="0" applyBorder="0" applyAlignment="0" applyProtection="0"/>
    <xf numFmtId="0" fontId="18" fillId="38" borderId="0" applyNumberFormat="0" applyBorder="0" applyAlignment="0" applyProtection="0"/>
    <xf numFmtId="0" fontId="18" fillId="36" borderId="0" applyNumberFormat="0" applyBorder="0" applyAlignment="0" applyProtection="0"/>
    <xf numFmtId="0" fontId="2" fillId="35" borderId="0" applyNumberFormat="0" applyFont="0" applyBorder="0" applyAlignment="0" applyProtection="0"/>
    <xf numFmtId="0" fontId="45" fillId="37" borderId="0" applyNumberFormat="0" applyBorder="0" applyAlignment="0" applyProtection="0"/>
    <xf numFmtId="0" fontId="45" fillId="37" borderId="0" applyNumberFormat="0" applyBorder="0" applyAlignment="0" applyProtection="0"/>
    <xf numFmtId="0" fontId="2" fillId="35" borderId="0" applyNumberFormat="0" applyFon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6"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45" fillId="37" borderId="0" applyNumberForma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2" fillId="35" borderId="0" applyNumberFormat="0" applyBorder="0" applyAlignment="0" applyProtection="0"/>
    <xf numFmtId="0" fontId="18" fillId="36" borderId="0" applyNumberFormat="0" applyBorder="0" applyAlignment="0" applyProtection="0"/>
    <xf numFmtId="0" fontId="45" fillId="37" borderId="0" applyNumberFormat="0" applyBorder="0" applyAlignment="0" applyProtection="0"/>
    <xf numFmtId="0" fontId="18" fillId="38" borderId="0" applyNumberFormat="0" applyBorder="0" applyAlignment="0" applyProtection="0"/>
    <xf numFmtId="0" fontId="2" fillId="35" borderId="0" applyNumberFormat="0" applyFont="0" applyBorder="0" applyAlignment="0" applyProtection="0"/>
    <xf numFmtId="0" fontId="46" fillId="0" borderId="0" applyNumberFormat="0" applyFill="0" applyBorder="0" applyAlignment="0" applyProtection="0"/>
    <xf numFmtId="0" fontId="1" fillId="0" borderId="0"/>
    <xf numFmtId="43" fontId="1" fillId="0" borderId="0" applyFont="0" applyFill="0" applyBorder="0" applyAlignment="0" applyProtection="0"/>
    <xf numFmtId="0" fontId="1" fillId="0" borderId="0"/>
    <xf numFmtId="167" fontId="2" fillId="0" borderId="0" applyFont="0" applyFill="0" applyBorder="0" applyAlignment="0" applyProtection="0"/>
    <xf numFmtId="0" fontId="1" fillId="0" borderId="0"/>
    <xf numFmtId="167" fontId="2" fillId="0" borderId="0" applyFont="0" applyFill="0" applyBorder="0" applyAlignment="0" applyProtection="0"/>
    <xf numFmtId="0" fontId="46" fillId="0" borderId="0" applyNumberFormat="0" applyFill="0" applyBorder="0" applyAlignment="0" applyProtection="0"/>
    <xf numFmtId="0" fontId="1" fillId="0" borderId="0"/>
    <xf numFmtId="0" fontId="1" fillId="0" borderId="0"/>
    <xf numFmtId="43" fontId="2"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28"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cellStyleXfs>
  <cellXfs count="121">
    <xf numFmtId="0" fontId="0" fillId="0" borderId="0" xfId="0"/>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xf>
    <xf numFmtId="0" fontId="4" fillId="0" borderId="0" xfId="0" applyFont="1"/>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164" fontId="5" fillId="0" borderId="7" xfId="0" applyNumberFormat="1"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14" fontId="5" fillId="0" borderId="7" xfId="0" applyNumberFormat="1" applyFont="1" applyBorder="1" applyAlignment="1">
      <alignment horizontal="center" vertical="center"/>
    </xf>
    <xf numFmtId="14" fontId="5" fillId="0" borderId="8" xfId="0" applyNumberFormat="1"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center" vertical="center"/>
    </xf>
    <xf numFmtId="164" fontId="5" fillId="0" borderId="8" xfId="0" applyNumberFormat="1" applyFont="1" applyBorder="1" applyAlignment="1">
      <alignment horizontal="center" vertical="center"/>
    </xf>
    <xf numFmtId="0" fontId="5" fillId="0" borderId="12" xfId="0" applyFont="1" applyBorder="1" applyAlignment="1">
      <alignment horizontal="center" vertical="center"/>
    </xf>
    <xf numFmtId="49" fontId="5" fillId="0" borderId="8" xfId="0" applyNumberFormat="1" applyFont="1" applyBorder="1" applyAlignment="1">
      <alignment horizontal="center" vertical="center"/>
    </xf>
    <xf numFmtId="165" fontId="5" fillId="0" borderId="8" xfId="1" applyFont="1" applyFill="1" applyBorder="1" applyAlignment="1">
      <alignment horizontal="center" vertical="center"/>
    </xf>
    <xf numFmtId="14" fontId="5" fillId="0" borderId="8" xfId="0" applyNumberFormat="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3" xfId="0" applyFont="1" applyBorder="1" applyAlignment="1">
      <alignment horizontal="center" vertical="center"/>
    </xf>
    <xf numFmtId="164" fontId="5" fillId="0" borderId="13" xfId="0" applyNumberFormat="1" applyFont="1" applyBorder="1" applyAlignment="1">
      <alignment horizontal="center" vertical="center"/>
    </xf>
    <xf numFmtId="14" fontId="5" fillId="0" borderId="13" xfId="0" applyNumberFormat="1" applyFont="1" applyBorder="1" applyAlignment="1">
      <alignment horizontal="center" vertical="center"/>
    </xf>
    <xf numFmtId="0" fontId="6" fillId="0" borderId="0" xfId="0" applyFont="1"/>
    <xf numFmtId="0" fontId="3" fillId="2" borderId="1" xfId="0" applyFont="1" applyFill="1" applyBorder="1" applyAlignment="1">
      <alignment horizontal="center" vertical="center" wrapText="1"/>
    </xf>
    <xf numFmtId="0" fontId="3" fillId="2" borderId="14" xfId="0" applyFont="1" applyFill="1" applyBorder="1" applyAlignment="1">
      <alignment horizontal="center" vertical="center"/>
    </xf>
    <xf numFmtId="4" fontId="5" fillId="0" borderId="7" xfId="0" applyNumberFormat="1" applyFont="1" applyBorder="1" applyAlignment="1">
      <alignment horizontal="center" vertical="center"/>
    </xf>
    <xf numFmtId="4" fontId="5" fillId="0" borderId="8" xfId="0" applyNumberFormat="1" applyFont="1" applyBorder="1" applyAlignment="1">
      <alignment horizontal="center" vertical="center"/>
    </xf>
    <xf numFmtId="0" fontId="5" fillId="0" borderId="15" xfId="0" applyFont="1" applyBorder="1" applyAlignment="1">
      <alignment horizontal="center" vertical="center" wrapText="1"/>
    </xf>
    <xf numFmtId="4" fontId="5" fillId="0" borderId="15" xfId="0" applyNumberFormat="1" applyFont="1" applyBorder="1" applyAlignment="1">
      <alignment horizontal="center" vertical="center"/>
    </xf>
    <xf numFmtId="0" fontId="5" fillId="0" borderId="15" xfId="0" applyFont="1" applyBorder="1" applyAlignment="1">
      <alignment horizontal="center" vertical="center"/>
    </xf>
    <xf numFmtId="14" fontId="5" fillId="0" borderId="15" xfId="0" applyNumberFormat="1" applyFont="1" applyBorder="1" applyAlignment="1">
      <alignment horizontal="center" vertical="center"/>
    </xf>
    <xf numFmtId="0" fontId="5" fillId="0" borderId="16" xfId="0" applyFont="1" applyBorder="1" applyAlignment="1">
      <alignment horizontal="center" vertical="center"/>
    </xf>
    <xf numFmtId="14" fontId="9" fillId="0" borderId="8" xfId="0" applyNumberFormat="1" applyFont="1" applyBorder="1" applyAlignment="1">
      <alignment horizontal="center" vertical="center" wrapText="1"/>
    </xf>
    <xf numFmtId="0" fontId="10" fillId="3" borderId="8" xfId="0" applyFont="1" applyFill="1" applyBorder="1" applyAlignment="1">
      <alignment horizontal="center" vertical="center" wrapText="1"/>
    </xf>
    <xf numFmtId="0" fontId="10" fillId="0" borderId="8"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8" xfId="0" applyFont="1" applyBorder="1" applyAlignment="1">
      <alignment horizontal="center" vertical="center"/>
    </xf>
    <xf numFmtId="0" fontId="10" fillId="0" borderId="17" xfId="0" applyFont="1" applyBorder="1" applyAlignment="1">
      <alignment horizontal="center" vertical="center" wrapText="1"/>
    </xf>
    <xf numFmtId="164" fontId="5" fillId="0" borderId="8" xfId="0" applyNumberFormat="1" applyFont="1" applyBorder="1" applyAlignment="1">
      <alignment horizontal="center" vertical="center" wrapText="1"/>
    </xf>
    <xf numFmtId="0" fontId="10" fillId="0" borderId="11" xfId="0" applyFont="1" applyBorder="1" applyAlignment="1">
      <alignment horizontal="center" vertical="center" wrapText="1"/>
    </xf>
    <xf numFmtId="0" fontId="12" fillId="0" borderId="8" xfId="0" applyFont="1" applyBorder="1" applyAlignment="1">
      <alignment horizontal="center" vertical="center" wrapText="1"/>
    </xf>
    <xf numFmtId="0" fontId="5" fillId="0" borderId="18" xfId="0" applyFont="1" applyBorder="1" applyAlignment="1">
      <alignment horizontal="center" vertical="center"/>
    </xf>
    <xf numFmtId="0" fontId="12" fillId="0" borderId="0" xfId="0" applyFont="1"/>
    <xf numFmtId="0" fontId="13"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0" fillId="0" borderId="15" xfId="0" applyFont="1" applyBorder="1" applyAlignment="1">
      <alignment horizontal="center" vertical="center" wrapText="1"/>
    </xf>
    <xf numFmtId="165" fontId="5" fillId="0" borderId="15" xfId="0" applyNumberFormat="1" applyFont="1" applyBorder="1" applyAlignment="1">
      <alignment horizontal="center" vertical="center"/>
    </xf>
    <xf numFmtId="0" fontId="15" fillId="0" borderId="8" xfId="0" applyFont="1" applyBorder="1" applyAlignment="1">
      <alignment horizontal="center" vertical="center" wrapText="1"/>
    </xf>
    <xf numFmtId="14" fontId="11" fillId="0" borderId="15" xfId="0" applyNumberFormat="1" applyFont="1" applyBorder="1" applyAlignment="1">
      <alignment horizontal="center" vertical="center"/>
    </xf>
    <xf numFmtId="165" fontId="5" fillId="0" borderId="8" xfId="0" applyNumberFormat="1" applyFont="1" applyBorder="1" applyAlignment="1">
      <alignment horizontal="center" vertical="center"/>
    </xf>
    <xf numFmtId="14" fontId="11" fillId="0" borderId="8" xfId="0" applyNumberFormat="1" applyFont="1" applyBorder="1" applyAlignment="1">
      <alignment horizontal="center" vertical="center"/>
    </xf>
    <xf numFmtId="165" fontId="5" fillId="0" borderId="8" xfId="1" applyFont="1" applyBorder="1" applyAlignment="1">
      <alignment horizontal="center" vertical="center"/>
    </xf>
    <xf numFmtId="0" fontId="15" fillId="0" borderId="8" xfId="0" applyFont="1" applyBorder="1" applyAlignment="1">
      <alignment horizontal="center" vertical="center"/>
    </xf>
    <xf numFmtId="14" fontId="11" fillId="0" borderId="8" xfId="0" applyNumberFormat="1" applyFont="1" applyBorder="1" applyAlignment="1">
      <alignment horizontal="center" vertical="center" wrapText="1"/>
    </xf>
    <xf numFmtId="0" fontId="9" fillId="3" borderId="8" xfId="0" applyFont="1" applyFill="1" applyBorder="1" applyAlignment="1">
      <alignment horizontal="center" vertical="center" wrapText="1"/>
    </xf>
    <xf numFmtId="0" fontId="9" fillId="0" borderId="8" xfId="0" applyFont="1" applyBorder="1" applyAlignment="1">
      <alignment horizontal="center" vertical="center" wrapText="1"/>
    </xf>
    <xf numFmtId="165" fontId="5" fillId="0" borderId="8" xfId="1" applyFont="1" applyBorder="1" applyAlignment="1">
      <alignment horizontal="center" vertical="center" wrapText="1"/>
    </xf>
    <xf numFmtId="0" fontId="9" fillId="0" borderId="11" xfId="0" applyFont="1" applyBorder="1" applyAlignment="1">
      <alignment horizontal="center" vertical="center" wrapText="1"/>
    </xf>
    <xf numFmtId="0" fontId="16" fillId="0" borderId="8" xfId="0" applyFont="1" applyBorder="1" applyAlignment="1">
      <alignment horizontal="center" vertical="center" wrapText="1"/>
    </xf>
    <xf numFmtId="0" fontId="10" fillId="0" borderId="0" xfId="0" applyFont="1"/>
    <xf numFmtId="0" fontId="5" fillId="0" borderId="0" xfId="0" applyFont="1"/>
    <xf numFmtId="0" fontId="19" fillId="0" borderId="0" xfId="0" applyFont="1" applyAlignment="1">
      <alignment horizontal="center" vertical="center"/>
    </xf>
    <xf numFmtId="165" fontId="19" fillId="0" borderId="0" xfId="1" applyFont="1" applyBorder="1" applyAlignment="1">
      <alignment horizontal="center" vertical="center"/>
    </xf>
    <xf numFmtId="14" fontId="19" fillId="0" borderId="0" xfId="0" applyNumberFormat="1" applyFont="1" applyAlignment="1">
      <alignment horizontal="center" vertical="center"/>
    </xf>
    <xf numFmtId="0" fontId="19" fillId="0" borderId="0" xfId="0" applyFont="1"/>
    <xf numFmtId="0" fontId="20" fillId="0" borderId="0" xfId="0" applyFont="1" applyAlignment="1">
      <alignment horizontal="left" vertical="center"/>
    </xf>
    <xf numFmtId="0" fontId="21" fillId="0" borderId="0" xfId="0" applyFont="1" applyAlignment="1">
      <alignment horizontal="center" vertical="center" wrapText="1"/>
    </xf>
    <xf numFmtId="0" fontId="19" fillId="0" borderId="0" xfId="0" applyFont="1" applyAlignment="1">
      <alignment wrapText="1"/>
    </xf>
    <xf numFmtId="0" fontId="19" fillId="0" borderId="0" xfId="0" applyFont="1" applyAlignment="1">
      <alignment horizontal="center" vertical="center" wrapText="1"/>
    </xf>
    <xf numFmtId="165" fontId="19" fillId="0" borderId="0" xfId="1" applyFont="1" applyFill="1" applyBorder="1" applyAlignment="1">
      <alignment horizontal="center" vertical="center"/>
    </xf>
    <xf numFmtId="4" fontId="19" fillId="0" borderId="0" xfId="0" applyNumberFormat="1" applyFont="1" applyAlignment="1">
      <alignment horizontal="center" vertical="center"/>
    </xf>
    <xf numFmtId="165" fontId="19" fillId="0" borderId="0" xfId="0" applyNumberFormat="1" applyFont="1" applyAlignment="1">
      <alignment horizontal="center" vertical="center"/>
    </xf>
    <xf numFmtId="0" fontId="22" fillId="0" borderId="0" xfId="0" applyFont="1" applyAlignment="1">
      <alignment horizontal="center" vertical="center" wrapText="1"/>
    </xf>
    <xf numFmtId="49" fontId="22" fillId="0" borderId="0" xfId="0" applyNumberFormat="1" applyFont="1" applyAlignment="1">
      <alignment horizontal="center" vertical="center"/>
    </xf>
    <xf numFmtId="165" fontId="19" fillId="0" borderId="0" xfId="1" applyFont="1" applyAlignment="1">
      <alignment horizontal="center" vertical="center"/>
    </xf>
    <xf numFmtId="166" fontId="19" fillId="0" borderId="0" xfId="1" applyNumberFormat="1" applyFont="1" applyFill="1" applyBorder="1" applyAlignment="1">
      <alignment horizontal="center" vertical="center"/>
    </xf>
    <xf numFmtId="1" fontId="19" fillId="0" borderId="0" xfId="0" applyNumberFormat="1" applyFont="1" applyAlignment="1">
      <alignment horizontal="center" vertical="center" wrapText="1"/>
    </xf>
    <xf numFmtId="3" fontId="19" fillId="0" borderId="0" xfId="0" applyNumberFormat="1" applyFont="1" applyAlignment="1">
      <alignment horizontal="center" vertical="center"/>
    </xf>
    <xf numFmtId="14" fontId="19" fillId="0" borderId="0" xfId="0" applyNumberFormat="1" applyFont="1" applyAlignment="1">
      <alignment horizontal="center" vertical="center" wrapText="1"/>
    </xf>
    <xf numFmtId="0" fontId="22" fillId="0" borderId="0" xfId="0" applyFont="1" applyAlignment="1">
      <alignment horizontal="center" vertical="center"/>
    </xf>
    <xf numFmtId="14" fontId="22" fillId="0" borderId="0" xfId="0" applyNumberFormat="1" applyFont="1" applyAlignment="1">
      <alignment horizontal="center" vertical="center" wrapText="1"/>
    </xf>
    <xf numFmtId="0" fontId="25" fillId="0" borderId="0" xfId="0" applyFont="1" applyAlignment="1">
      <alignment horizontal="center" vertical="center" wrapText="1"/>
    </xf>
    <xf numFmtId="49" fontId="25" fillId="0" borderId="0" xfId="0" applyNumberFormat="1" applyFont="1" applyAlignment="1">
      <alignment horizontal="center" vertical="center"/>
    </xf>
    <xf numFmtId="0" fontId="26" fillId="0" borderId="0" xfId="0" applyFont="1" applyAlignment="1">
      <alignment horizontal="center" vertical="center" wrapText="1"/>
    </xf>
    <xf numFmtId="0" fontId="25" fillId="0" borderId="0" xfId="0" applyFont="1" applyAlignment="1">
      <alignment horizontal="center" vertical="center"/>
    </xf>
    <xf numFmtId="0" fontId="19" fillId="0" borderId="0" xfId="0" applyFont="1" applyAlignment="1">
      <alignment horizontal="center" vertical="center" readingOrder="1"/>
    </xf>
    <xf numFmtId="14" fontId="27" fillId="0" borderId="0" xfId="0" applyNumberFormat="1" applyFont="1" applyAlignment="1">
      <alignment horizontal="center" vertical="center" wrapText="1"/>
    </xf>
    <xf numFmtId="165" fontId="19" fillId="0" borderId="0" xfId="1" applyFont="1" applyFill="1" applyAlignment="1">
      <alignment horizontal="center" vertical="center"/>
    </xf>
    <xf numFmtId="0" fontId="47" fillId="0" borderId="0" xfId="0" applyFont="1" applyAlignment="1">
      <alignment horizontal="center" vertical="center"/>
    </xf>
    <xf numFmtId="0" fontId="47" fillId="0" borderId="0" xfId="0" applyFont="1"/>
    <xf numFmtId="165" fontId="47" fillId="0" borderId="0" xfId="1" applyFont="1" applyFill="1" applyBorder="1" applyAlignment="1">
      <alignment horizontal="center" vertical="center"/>
    </xf>
    <xf numFmtId="14" fontId="47" fillId="0" borderId="0" xfId="0" applyNumberFormat="1" applyFont="1" applyAlignment="1">
      <alignment horizontal="center" vertical="center"/>
    </xf>
    <xf numFmtId="165" fontId="47" fillId="0" borderId="0" xfId="0" applyNumberFormat="1" applyFont="1" applyAlignment="1">
      <alignment horizontal="center" vertical="center"/>
    </xf>
    <xf numFmtId="165" fontId="48" fillId="0" borderId="0" xfId="1" applyFont="1" applyFill="1" applyAlignment="1">
      <alignment horizontal="center" vertical="center"/>
    </xf>
    <xf numFmtId="0" fontId="49" fillId="0" borderId="0" xfId="0" applyFont="1" applyAlignment="1">
      <alignment horizontal="left" vertical="center"/>
    </xf>
    <xf numFmtId="0" fontId="49" fillId="0" borderId="0" xfId="0" applyFont="1" applyAlignment="1">
      <alignment horizontal="center" vertical="center"/>
    </xf>
    <xf numFmtId="165" fontId="49" fillId="0" borderId="0" xfId="1" applyFont="1" applyFill="1" applyBorder="1" applyAlignment="1"/>
    <xf numFmtId="14" fontId="49" fillId="0" borderId="0" xfId="0" applyNumberFormat="1" applyFont="1" applyAlignment="1">
      <alignment horizontal="center" vertical="center"/>
    </xf>
    <xf numFmtId="165" fontId="49" fillId="0" borderId="0" xfId="1" applyFont="1" applyFill="1" applyAlignment="1">
      <alignment horizontal="center" vertical="center"/>
    </xf>
    <xf numFmtId="165" fontId="47" fillId="0" borderId="0" xfId="1" applyFont="1" applyFill="1" applyBorder="1" applyAlignment="1"/>
    <xf numFmtId="14" fontId="47" fillId="0" borderId="0" xfId="0" quotePrefix="1" applyNumberFormat="1" applyFont="1" applyAlignment="1">
      <alignment horizontal="center" vertical="center"/>
    </xf>
    <xf numFmtId="165" fontId="47" fillId="0" borderId="0" xfId="1" applyFont="1" applyFill="1" applyAlignment="1">
      <alignment horizontal="center" vertical="center"/>
    </xf>
    <xf numFmtId="49" fontId="47" fillId="0" borderId="0" xfId="0" applyNumberFormat="1" applyFont="1" applyAlignment="1">
      <alignment horizontal="center" vertical="center"/>
    </xf>
    <xf numFmtId="0" fontId="47" fillId="0" borderId="0" xfId="0" applyFont="1" applyAlignment="1">
      <alignment horizontal="center" vertical="center" wrapText="1"/>
    </xf>
    <xf numFmtId="164" fontId="47" fillId="0" borderId="0" xfId="0" applyNumberFormat="1" applyFont="1" applyAlignment="1">
      <alignment horizontal="center" vertical="center"/>
    </xf>
    <xf numFmtId="0" fontId="47" fillId="0" borderId="0" xfId="0" applyFont="1" applyAlignment="1">
      <alignment horizontal="center"/>
    </xf>
    <xf numFmtId="165" fontId="47" fillId="0" borderId="0" xfId="1" applyFont="1" applyFill="1" applyAlignment="1"/>
    <xf numFmtId="14" fontId="47" fillId="0" borderId="0" xfId="0" applyNumberFormat="1" applyFont="1" applyAlignment="1">
      <alignment horizontal="center"/>
    </xf>
    <xf numFmtId="1" fontId="47" fillId="0" borderId="0" xfId="0" applyNumberFormat="1" applyFont="1" applyAlignment="1">
      <alignment horizontal="center" vertical="center"/>
    </xf>
    <xf numFmtId="14" fontId="47" fillId="0" borderId="0" xfId="1" applyNumberFormat="1" applyFont="1" applyFill="1" applyAlignment="1">
      <alignment horizontal="center" vertical="center"/>
    </xf>
    <xf numFmtId="14" fontId="47" fillId="0" borderId="0" xfId="1" applyNumberFormat="1" applyFont="1" applyFill="1" applyBorder="1" applyAlignment="1">
      <alignment horizontal="center" vertical="center"/>
    </xf>
    <xf numFmtId="0" fontId="47" fillId="0" borderId="0" xfId="0" applyNumberFormat="1" applyFont="1" applyAlignment="1">
      <alignment horizontal="center" vertical="center"/>
    </xf>
    <xf numFmtId="165" fontId="47" fillId="0" borderId="0" xfId="1" applyFont="1" applyAlignment="1">
      <alignment horizontal="center" vertical="center"/>
    </xf>
  </cellXfs>
  <cellStyles count="160">
    <cellStyle name="20% - Ênfase1 2" xfId="28" xr:uid="{4FD735D4-6292-4D49-AB00-5269330DCA21}"/>
    <cellStyle name="20% - Ênfase2 2" xfId="32" xr:uid="{BA1BC8D5-FA21-45FF-B648-1F16AF86B086}"/>
    <cellStyle name="20% - Ênfase3 2" xfId="36" xr:uid="{A012601A-E2AB-4137-824B-2148F4B5C8A8}"/>
    <cellStyle name="20% - Ênfase4 2" xfId="40" xr:uid="{31AD8559-F00E-4A8F-9FC6-4FFBC9E50862}"/>
    <cellStyle name="20% - Ênfase5 2" xfId="44" xr:uid="{4400AE19-B587-46A6-AEA8-FDF204488119}"/>
    <cellStyle name="20% - Ênfase6 2" xfId="48" xr:uid="{C6B3C280-F630-4832-9784-63791EF95CD4}"/>
    <cellStyle name="40% - Ênfase1 2" xfId="29" xr:uid="{73DDC869-7CB6-49B5-BBA6-61C59AAAEDAB}"/>
    <cellStyle name="40% - Ênfase2 2" xfId="33" xr:uid="{285880D0-E077-4421-B0BF-CA17F72BF895}"/>
    <cellStyle name="40% - Ênfase3 2" xfId="37" xr:uid="{37DB5C74-8882-49FB-A624-6D4B8E19F816}"/>
    <cellStyle name="40% - Ênfase4 2" xfId="41" xr:uid="{05FB501C-4127-4609-A0EA-E3DFD7BB194C}"/>
    <cellStyle name="40% - Ênfase5 2" xfId="45" xr:uid="{8FCEEF0E-6B60-4273-A84A-D812F45FCD90}"/>
    <cellStyle name="40% - Ênfase6 2" xfId="49" xr:uid="{32F9C08E-048D-488B-B51D-CF6D5B980B08}"/>
    <cellStyle name="60% - Ênfase1 2" xfId="30" xr:uid="{9FE01E91-BA24-4A63-B761-812DD7AE368F}"/>
    <cellStyle name="60% - Ênfase2 2" xfId="34" xr:uid="{0A6834E0-B2D2-4101-A2EF-6BBDE5A9B75A}"/>
    <cellStyle name="60% - Ênfase3 2" xfId="38" xr:uid="{D8E59A03-648E-49BE-BE68-2EDAF4042798}"/>
    <cellStyle name="60% - Ênfase4 2" xfId="42" xr:uid="{5B3F673B-54EB-4F6B-B4F5-07E776F76A01}"/>
    <cellStyle name="60% - Ênfase5 2" xfId="46" xr:uid="{202AD879-17CC-4507-861D-CC26CA56C90F}"/>
    <cellStyle name="60% - Ênfase6 2" xfId="50" xr:uid="{83CD186A-D7EA-43D8-B392-8EFDC8F01D59}"/>
    <cellStyle name="Bom 2" xfId="15" xr:uid="{FBD090C4-3849-4CAF-A503-29DE579E7BEB}"/>
    <cellStyle name="Cálculo 2" xfId="20" xr:uid="{79082D60-7E8B-42CE-AE75-8A0B74297149}"/>
    <cellStyle name="Célula de Verificação 2" xfId="22" xr:uid="{08138C4E-A583-4996-9DC6-8A68963D0046}"/>
    <cellStyle name="Célula Vinculada 2" xfId="21" xr:uid="{A26D134F-7F7B-422F-A61C-0D9D3C462C3C}"/>
    <cellStyle name="cf1" xfId="53" xr:uid="{33804FF5-58F4-4F6F-B572-7D1ED1618597}"/>
    <cellStyle name="cf10" xfId="65" xr:uid="{02C9062D-64A3-44E4-BDAB-91E73458A504}"/>
    <cellStyle name="cf11" xfId="63" xr:uid="{381DF922-6B63-4954-B054-EAE9126686E2}"/>
    <cellStyle name="cf12" xfId="52" xr:uid="{ADF96D2D-9BAA-4B04-AD4C-25DE038F5BD7}"/>
    <cellStyle name="cf13" xfId="55" xr:uid="{BDA1E1CF-A356-42EE-B2D0-2A2B378A32CA}"/>
    <cellStyle name="cf14" xfId="64" xr:uid="{EFB40B1B-29D2-4F55-B21C-2E586764AC71}"/>
    <cellStyle name="cf15" xfId="56" xr:uid="{883758B4-CA04-4593-8142-27EB50322D66}"/>
    <cellStyle name="cf16" xfId="60" xr:uid="{75F2707D-641C-4439-98EB-A75EE3F60D71}"/>
    <cellStyle name="cf17" xfId="90" xr:uid="{B5CAD984-5B76-44C6-A280-2FDA860E94B3}"/>
    <cellStyle name="cf18" xfId="59" xr:uid="{488E3B72-A854-45BF-92CB-B566773EC3AB}"/>
    <cellStyle name="cf19" xfId="86" xr:uid="{CF1E875B-0544-4339-849B-2968A78D9DA6}"/>
    <cellStyle name="cf2" xfId="82" xr:uid="{B28D28DF-248C-4872-BBED-53015610E440}"/>
    <cellStyle name="cf20" xfId="78" xr:uid="{928925D4-323E-47FF-9E19-3AB852422558}"/>
    <cellStyle name="cf21" xfId="74" xr:uid="{2A8CCDBB-E5A2-4700-B624-2CA0A19B5712}"/>
    <cellStyle name="cf22" xfId="70" xr:uid="{AC63B265-E5ED-484C-B975-9F68C6E6960D}"/>
    <cellStyle name="cf23" xfId="66" xr:uid="{819C5943-6EC1-42BC-88C3-72196CCC7F51}"/>
    <cellStyle name="cf24" xfId="61" xr:uid="{18C92DCD-13D9-4D98-9FE6-278B0B0360A4}"/>
    <cellStyle name="cf25" xfId="62" xr:uid="{2E175D3A-1F35-4C1F-91FD-53B73731A313}"/>
    <cellStyle name="cf26" xfId="54" xr:uid="{2FA816DB-C061-4EC7-97D8-F4F9971A86FA}"/>
    <cellStyle name="cf27" xfId="58" xr:uid="{B2DF4887-EDDF-417F-961A-6DCAA98F1975}"/>
    <cellStyle name="cf28" xfId="89" xr:uid="{68955957-8EC8-4A6F-83F7-4EE8AD5F4F15}"/>
    <cellStyle name="cf29" xfId="85" xr:uid="{AD6D8DEA-45FE-4773-8140-D280408984E1}"/>
    <cellStyle name="cf3" xfId="81" xr:uid="{A573E755-068B-464E-BDA4-FA1F1C4B8D72}"/>
    <cellStyle name="cf30" xfId="77" xr:uid="{431B60DA-EFF7-49AE-9C13-C72EF8988B71}"/>
    <cellStyle name="cf31" xfId="73" xr:uid="{3A606A0A-92A0-420C-98B6-73BA70339B3F}"/>
    <cellStyle name="cf32" xfId="69" xr:uid="{F68F68E8-CAE3-4B1E-A2E9-3034810C827C}"/>
    <cellStyle name="cf33" xfId="88" xr:uid="{4AD727B5-F9A2-4419-B1CC-D4ED5B14838E}"/>
    <cellStyle name="cf34" xfId="84" xr:uid="{15684942-ED01-419E-9EC6-8E07B5D8C935}"/>
    <cellStyle name="cf35" xfId="80" xr:uid="{4A7BC23C-4969-4490-8199-59AF06A73BE3}"/>
    <cellStyle name="cf36" xfId="76" xr:uid="{128FC82E-8C8A-4C80-9EAB-DB47B00A0603}"/>
    <cellStyle name="cf37" xfId="72" xr:uid="{8C89472C-261B-4798-93A3-14A97B2ACC9B}"/>
    <cellStyle name="cf38" xfId="68" xr:uid="{8665DF45-289E-4F06-A362-566AC428AFBD}"/>
    <cellStyle name="cf39" xfId="87" xr:uid="{3F756EC1-C43D-4CC7-9C22-F2CE5681985C}"/>
    <cellStyle name="cf4" xfId="83" xr:uid="{D4F28DAE-5B8B-44BB-9B64-6F375BCED211}"/>
    <cellStyle name="cf40" xfId="79" xr:uid="{66A0996E-B6AE-43F7-8CB8-EDBAB82435E8}"/>
    <cellStyle name="cf41" xfId="75" xr:uid="{50D547F1-C3F1-4951-A404-BBB3BB56733D}"/>
    <cellStyle name="cf42" xfId="71" xr:uid="{0C1EC44E-FCC7-46B4-ACF0-4E7D3179F64C}"/>
    <cellStyle name="cf43" xfId="67" xr:uid="{CA2B59AD-A0EC-4D70-AC27-77944623DABC}"/>
    <cellStyle name="cf44" xfId="91" xr:uid="{FB46A3ED-8157-4155-A105-33D9956A67F0}"/>
    <cellStyle name="cf45" xfId="92" xr:uid="{E7FC8F73-EC97-474D-B374-9EA4811DED51}"/>
    <cellStyle name="cf46" xfId="93" xr:uid="{715EBB15-458B-44FC-A2F4-D2A11991C506}"/>
    <cellStyle name="cf47" xfId="94" xr:uid="{93CF9055-FD1A-42A9-8C9E-901BED161B55}"/>
    <cellStyle name="cf48" xfId="95" xr:uid="{1C1A6108-D701-4E73-A992-EC80778BCF49}"/>
    <cellStyle name="cf49" xfId="96" xr:uid="{A9437853-B5DB-4655-A0F3-020E28884AD2}"/>
    <cellStyle name="cf5" xfId="97" xr:uid="{50777CFA-2F36-4697-A708-812DC484A9DC}"/>
    <cellStyle name="cf50" xfId="98" xr:uid="{87F819F7-E386-4C90-A040-085A12F886F1}"/>
    <cellStyle name="cf51" xfId="99" xr:uid="{12992706-5F40-47FC-9A99-9B2857F5CEA8}"/>
    <cellStyle name="cf52" xfId="100" xr:uid="{8AFE8540-FD42-41D7-8ABC-CDAE696718CE}"/>
    <cellStyle name="cf53" xfId="101" xr:uid="{68A55F76-5A79-4CBB-AA24-1144E552D215}"/>
    <cellStyle name="cf54" xfId="102" xr:uid="{A17CD03A-2CD4-4F46-8D73-FF0A82614CD4}"/>
    <cellStyle name="cf55" xfId="103" xr:uid="{6BE9F19A-11BE-4820-A410-BCC8E95B6C28}"/>
    <cellStyle name="cf56" xfId="104" xr:uid="{4584ADCA-B8A4-4BB4-A2BF-1743AC40D6D4}"/>
    <cellStyle name="cf57" xfId="105" xr:uid="{540AF95A-9047-40EF-BE56-71E6745F6101}"/>
    <cellStyle name="cf58" xfId="106" xr:uid="{C55AC7BC-2F29-4F3B-AF54-B914C2EE3B5E}"/>
    <cellStyle name="cf59" xfId="107" xr:uid="{D46253FD-0F3F-48AE-8106-BC2352346654}"/>
    <cellStyle name="cf6" xfId="108" xr:uid="{FD45815C-2340-4FB8-9990-ED8A5CE443F2}"/>
    <cellStyle name="cf60" xfId="109" xr:uid="{BE037563-CB24-4DBC-AACC-D38FAC159D48}"/>
    <cellStyle name="cf61" xfId="110" xr:uid="{2F36BF66-3449-4798-B8A9-BCF9B887EE2F}"/>
    <cellStyle name="cf62" xfId="111" xr:uid="{20DCCE4C-FAC1-4DF7-8A9C-FA87E150B789}"/>
    <cellStyle name="cf63" xfId="112" xr:uid="{966DD55F-ECC1-4719-908B-DD0C23A8C553}"/>
    <cellStyle name="cf64" xfId="113" xr:uid="{CF961F75-A5BD-4686-8140-8B0A99B1AA3D}"/>
    <cellStyle name="cf65" xfId="114" xr:uid="{3C04BD8A-0177-495A-BC32-0A862A3F5798}"/>
    <cellStyle name="cf66" xfId="115" xr:uid="{32AE5A36-0CF9-430C-9692-636BBCDAA50F}"/>
    <cellStyle name="cf67" xfId="116" xr:uid="{4B8600DE-2962-4DD1-9ACD-96C70BC81B6D}"/>
    <cellStyle name="cf68" xfId="117" xr:uid="{909C9CC4-9412-447A-BB3C-EFFE3BC99E30}"/>
    <cellStyle name="cf69" xfId="118" xr:uid="{720491A4-0EB1-49AF-966F-9127E86F937E}"/>
    <cellStyle name="cf7" xfId="119" xr:uid="{F71DB6EE-FA25-4459-8E42-C834E247BD03}"/>
    <cellStyle name="cf70" xfId="120" xr:uid="{138779D5-9A1C-4E7B-89AF-5DE6F72AFAF7}"/>
    <cellStyle name="cf71" xfId="121" xr:uid="{177373A1-DDC2-41E9-BF86-A58A6F7FBD20}"/>
    <cellStyle name="cf72" xfId="122" xr:uid="{C0690430-B2FF-4732-AE06-CAB324FBFAF9}"/>
    <cellStyle name="cf73" xfId="123" xr:uid="{5328B3F1-246D-4C43-BAFD-293E36835300}"/>
    <cellStyle name="cf74" xfId="124" xr:uid="{8FF0DF8C-A36A-4D9C-8AF9-002401DC1E9F}"/>
    <cellStyle name="cf75" xfId="125" xr:uid="{C13D8703-708D-4FA8-B6CC-F766DB4ED539}"/>
    <cellStyle name="cf76" xfId="126" xr:uid="{B95A5157-35F3-43BD-8FDE-19BB6B13621E}"/>
    <cellStyle name="cf77" xfId="127" xr:uid="{C893DF10-F3D4-49EC-BD32-5E3F8455253E}"/>
    <cellStyle name="cf78" xfId="128" xr:uid="{37CB6BC7-F719-4AAB-B494-71BAFD4D1D59}"/>
    <cellStyle name="cf79" xfId="129" xr:uid="{FAE4647D-B229-42F5-B553-20DBB44CFFBB}"/>
    <cellStyle name="cf8" xfId="130" xr:uid="{60F05807-D1C3-4B68-9FC9-B70D6B568B65}"/>
    <cellStyle name="cf80" xfId="131" xr:uid="{45BDAC40-3115-4D10-89F4-7F5254063C6D}"/>
    <cellStyle name="cf81" xfId="132" xr:uid="{21158CDB-4EE0-44E5-A8C3-3D403948DDFD}"/>
    <cellStyle name="cf82" xfId="133" xr:uid="{818F2771-B632-4F34-A044-9DA7D8C5A809}"/>
    <cellStyle name="cf83" xfId="134" xr:uid="{EBA7AED2-B1FA-4839-8564-DF639786B684}"/>
    <cellStyle name="cf84" xfId="135" xr:uid="{B37C04F6-A959-40E6-90F0-8099D59D357F}"/>
    <cellStyle name="cf85" xfId="136" xr:uid="{AFC7DCEC-C1C3-40DC-AAE4-94BDB581829B}"/>
    <cellStyle name="cf86" xfId="137" xr:uid="{B8D8C70B-5045-4AE9-B9A5-5A81B8667BA0}"/>
    <cellStyle name="cf87" xfId="138" xr:uid="{853AA541-1FDB-411D-8555-5577BE1F88DB}"/>
    <cellStyle name="cf88" xfId="139" xr:uid="{FCD9846B-4AB2-4F23-B397-7CAD65B27FBC}"/>
    <cellStyle name="cf9" xfId="140" xr:uid="{2A8FC289-8DAD-4400-A065-C922527D36CD}"/>
    <cellStyle name="Comma 2" xfId="147" xr:uid="{8E9A765C-5FEF-4170-9986-8D21224FDD9E}"/>
    <cellStyle name="Currency" xfId="1" builtinId="4" customBuiltin="1"/>
    <cellStyle name="Ênfase1 2" xfId="27" xr:uid="{06BA945E-A52F-48A9-9CDF-36E4942CE0F5}"/>
    <cellStyle name="Ênfase2 2" xfId="31" xr:uid="{C08666BF-ED2B-4E7E-A529-55428DB27467}"/>
    <cellStyle name="Ênfase3 2" xfId="35" xr:uid="{CF40A0DB-D3B4-4343-B3F7-B7B014DF74FC}"/>
    <cellStyle name="Ênfase4 2" xfId="39" xr:uid="{EFBDC1B2-AE75-44ED-8501-CFAA6EE5DD96}"/>
    <cellStyle name="Ênfase5 2" xfId="43" xr:uid="{2E0CE142-000B-43D7-A922-E5ED2B3B8B5C}"/>
    <cellStyle name="Ênfase6 2" xfId="47" xr:uid="{B863EC04-AF8A-4CA6-A096-8CCDA1642785}"/>
    <cellStyle name="Entrada 2" xfId="18" xr:uid="{4FDDB3E5-8050-4713-BAEA-6F9469817EEC}"/>
    <cellStyle name="Hiperlink 2" xfId="141" xr:uid="{287514A8-D07A-4BF9-A1B5-6509C665852B}"/>
    <cellStyle name="Hiperlink 3" xfId="148" xr:uid="{08D19249-1A51-43C0-ABBD-CDEC2F41D4B3}"/>
    <cellStyle name="Moeda 2" xfId="5" xr:uid="{22BA78F6-BE91-49C9-B221-6098782DCB77}"/>
    <cellStyle name="Moeda 3" xfId="8" xr:uid="{DE9E23D4-1AB9-4A07-999C-596AB212DB2F}"/>
    <cellStyle name="Moeda 3 2" xfId="153" xr:uid="{B387E5B9-AF22-4DEE-BA06-CC838D839A4C}"/>
    <cellStyle name="Moeda 4" xfId="51" xr:uid="{255FAE84-503C-43F4-B08A-FE6E88FF4F49}"/>
    <cellStyle name="Moeda 4 2" xfId="154" xr:uid="{292C7887-CD90-49D4-891D-0D4554054974}"/>
    <cellStyle name="Neutro 2" xfId="17" xr:uid="{F43B8163-4D78-459C-863F-948C97AF502C}"/>
    <cellStyle name="Normal" xfId="0" builtinId="0" customBuiltin="1"/>
    <cellStyle name="Normal 2" xfId="4" xr:uid="{D60F5B5E-5E6A-47C1-A50D-27699887A169}"/>
    <cellStyle name="Normal 2 2" xfId="142" xr:uid="{786D3258-A04C-48F2-AB2B-ABA0B2B89D73}"/>
    <cellStyle name="Normal 2 2 2" xfId="155" xr:uid="{BE6FB8F0-05D0-495A-AE32-32F12319F27F}"/>
    <cellStyle name="Normal 3" xfId="3" xr:uid="{46F00800-0103-41B4-ABFE-4E1B42A3827D}"/>
    <cellStyle name="Normal 3 2" xfId="150" xr:uid="{3BDF16E9-D88D-4B03-91D4-95153A014C22}"/>
    <cellStyle name="Normal 4" xfId="9" xr:uid="{F28F5C40-2075-4234-AB7B-E6D3DA34DD4A}"/>
    <cellStyle name="Normal 5" xfId="144" xr:uid="{FD087494-588B-4EFD-8B89-B490F961A68B}"/>
    <cellStyle name="Normal 5 2" xfId="157" xr:uid="{C70274D4-7EC1-44D4-9635-A36E7F520125}"/>
    <cellStyle name="Normal 6" xfId="146" xr:uid="{7C1F6A35-8BC7-41A1-B78B-7A25ED4B7838}"/>
    <cellStyle name="Normal 6 2" xfId="158" xr:uid="{A8D7E83C-0382-49E2-8F9C-7FCEDBD5CF3A}"/>
    <cellStyle name="Normal 7" xfId="149" xr:uid="{B016325C-330A-4F68-BB5D-12DA42798A17}"/>
    <cellStyle name="Normal 7 2" xfId="159" xr:uid="{D4ED5715-EC9B-4AE8-A035-23F787BA20AD}"/>
    <cellStyle name="Nota 2" xfId="24" xr:uid="{99EAE28A-BEF9-498B-A301-190CC47AD263}"/>
    <cellStyle name="Ruim 2" xfId="16" xr:uid="{E20827E8-4A4E-4F8C-B368-A80C53281478}"/>
    <cellStyle name="Saída 2" xfId="19" xr:uid="{D7EF212B-84AD-4456-907F-BC70022740C5}"/>
    <cellStyle name="Texto de Aviso 2" xfId="23" xr:uid="{F2C92E86-236B-460E-8E5D-21CEB1940344}"/>
    <cellStyle name="Texto Explicativo 2" xfId="25" xr:uid="{D54C013C-5FB8-406C-9DD7-67579C9152BD}"/>
    <cellStyle name="Título 1 2" xfId="11" xr:uid="{8764609A-B11C-491F-844E-07DA80A46FC1}"/>
    <cellStyle name="Título 2 2" xfId="12" xr:uid="{E0030918-1BD8-4B5F-964A-57451A6B35E6}"/>
    <cellStyle name="Título 3 2" xfId="13" xr:uid="{D3CF43D3-1C25-4194-90C8-4569D6B259CC}"/>
    <cellStyle name="Título 4 2" xfId="14" xr:uid="{F45BC432-6F8C-4F9E-83AF-87DEE1A2E818}"/>
    <cellStyle name="Título 5" xfId="10" xr:uid="{EE95FC5D-D56F-4A12-8498-0436B8394169}"/>
    <cellStyle name="Total 2" xfId="26" xr:uid="{706DDD2A-5041-48FC-918F-410F467E7DF4}"/>
    <cellStyle name="Vírgula 2" xfId="6" xr:uid="{009A81A6-7351-43C0-8C22-E64A6026AF70}"/>
    <cellStyle name="Vírgula 2 2" xfId="143" xr:uid="{DA2C65DD-A292-4565-861E-218CB4AD0153}"/>
    <cellStyle name="Vírgula 2 2 2" xfId="156" xr:uid="{916190BE-F1E0-4652-BFCE-660AE29E0854}"/>
    <cellStyle name="Vírgula 2 3" xfId="145" xr:uid="{AB997AA5-B2BC-4DB0-89DD-910731A328D6}"/>
    <cellStyle name="Vírgula 2 4" xfId="151" xr:uid="{1BAA9C01-37A7-453A-81B0-AA5FE64990F0}"/>
    <cellStyle name="Vírgula 3" xfId="7" xr:uid="{DE4D5BA5-E1F4-43BC-B1B1-BCCEC7A23E1A}"/>
    <cellStyle name="Vírgula 3 2" xfId="152" xr:uid="{92D0B444-CD77-4F3C-93BD-E651AF64AA71}"/>
    <cellStyle name="Vírgula 4" xfId="57" xr:uid="{D7ED8384-E512-432B-B6D8-DA99167BEBB6}"/>
    <cellStyle name="Vírgula 5" xfId="2" xr:uid="{87C01758-A26D-4EA0-B0C8-E15928D3DD48}"/>
  </cellStyles>
  <dxfs count="5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rgb="FF000000"/>
        <name val="Aptos Narrow"/>
        <family val="2"/>
        <scheme val="none"/>
      </font>
      <numFmt numFmtId="0" formatCode="General"/>
      <alignment horizontal="center" vertical="center" textRotation="0" wrapText="0" indent="0" justifyLastLine="0" shrinkToFit="0" readingOrder="0"/>
    </dxf>
    <dxf>
      <font>
        <strike val="0"/>
        <outline val="0"/>
        <shadow val="0"/>
        <u val="none"/>
        <vertAlign val="baseline"/>
        <sz val="12"/>
        <name val="Calibri"/>
        <family val="2"/>
        <scheme val="none"/>
      </font>
      <numFmt numFmtId="19" formatCode="dd/mm/yyyy"/>
      <alignment horizontal="center" vertical="center" textRotation="0" wrapText="0" indent="0" justifyLastLine="0" shrinkToFit="0" readingOrder="0"/>
    </dxf>
    <dxf>
      <font>
        <b val="0"/>
        <i val="0"/>
        <strike val="0"/>
        <condense val="0"/>
        <extend val="0"/>
        <outline val="0"/>
        <shadow val="0"/>
        <u val="none"/>
        <vertAlign val="baseline"/>
        <sz val="12"/>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2"/>
        <color rgb="FF000000"/>
        <name val="Calibri"/>
        <family val="2"/>
        <scheme val="none"/>
      </font>
      <alignment horizontal="center" vertical="center" textRotation="0" wrapText="0" indent="0" justifyLastLine="0" shrinkToFit="0" readingOrder="0"/>
    </dxf>
    <dxf>
      <font>
        <strike val="0"/>
        <outline val="0"/>
        <shadow val="0"/>
        <u val="none"/>
        <vertAlign val="baseline"/>
        <sz val="12"/>
        <name val="Calibri"/>
        <family val="2"/>
        <scheme val="none"/>
      </font>
      <alignment horizontal="center" vertical="center" textRotation="0" wrapText="0" indent="0" justifyLastLine="0" shrinkToFit="0" readingOrder="0"/>
    </dxf>
    <dxf>
      <font>
        <strike val="0"/>
        <outline val="0"/>
        <shadow val="0"/>
        <u val="none"/>
        <vertAlign val="baseline"/>
        <sz val="12"/>
        <name val="Calibri"/>
        <family val="2"/>
        <scheme val="none"/>
      </font>
      <alignment horizontal="center" vertical="center" textRotation="0" wrapText="0" indent="0" justifyLastLine="0" shrinkToFit="0" readingOrder="0"/>
    </dxf>
    <dxf>
      <font>
        <strike val="0"/>
        <outline val="0"/>
        <shadow val="0"/>
        <u val="none"/>
        <vertAlign val="baseline"/>
        <sz val="12"/>
        <name val="Calibri"/>
        <family val="2"/>
        <scheme val="none"/>
      </font>
      <alignment horizontal="center" vertical="center" textRotation="0" wrapText="0" indent="0" justifyLastLine="0" shrinkToFit="0" readingOrder="0"/>
    </dxf>
    <dxf>
      <font>
        <strike val="0"/>
        <outline val="0"/>
        <shadow val="0"/>
        <u val="none"/>
        <vertAlign val="baseline"/>
        <sz val="12"/>
        <name val="Calibri"/>
        <family val="2"/>
        <scheme val="none"/>
      </font>
      <alignment horizontal="center" vertical="center" textRotation="0" wrapText="0" indent="0" justifyLastLine="0" shrinkToFit="0" readingOrder="0"/>
    </dxf>
    <dxf>
      <font>
        <strike val="0"/>
        <outline val="0"/>
        <shadow val="0"/>
        <u val="none"/>
        <vertAlign val="baseline"/>
        <sz val="12"/>
        <name val="Calibri"/>
        <family val="2"/>
        <scheme val="none"/>
      </font>
      <alignment horizontal="center" vertical="center" textRotation="0" wrapText="0" indent="0" justifyLastLine="0" shrinkToFit="0" readingOrder="0"/>
    </dxf>
    <dxf>
      <font>
        <strike val="0"/>
        <outline val="0"/>
        <shadow val="0"/>
        <u val="none"/>
        <vertAlign val="baseline"/>
        <sz val="12"/>
        <name val="Calibri"/>
        <family val="2"/>
        <scheme val="none"/>
      </font>
      <alignment horizontal="center" vertical="center" textRotation="0" wrapText="0" indent="0" justifyLastLine="0" shrinkToFit="0" readingOrder="0"/>
    </dxf>
    <dxf>
      <font>
        <strike val="0"/>
        <outline val="0"/>
        <shadow val="0"/>
        <u val="none"/>
        <vertAlign val="baseline"/>
        <sz val="12"/>
        <name val="Calibri"/>
        <family val="2"/>
        <scheme val="none"/>
      </font>
      <alignment horizontal="center" vertical="center" textRotation="0" wrapText="0" indent="0" justifyLastLine="0" shrinkToFit="0" readingOrder="0"/>
    </dxf>
    <dxf>
      <border outline="0">
        <top style="thin">
          <color theme="1"/>
        </top>
      </border>
    </dxf>
    <dxf>
      <font>
        <strike val="0"/>
        <outline val="0"/>
        <shadow val="0"/>
        <u val="none"/>
        <vertAlign val="baseline"/>
        <sz val="12"/>
        <name val="Calibri"/>
        <family val="2"/>
        <scheme val="none"/>
      </font>
    </dxf>
    <dxf>
      <border outline="0">
        <bottom style="thin">
          <color theme="1"/>
        </bottom>
      </border>
    </dxf>
    <dxf>
      <font>
        <b/>
        <i val="0"/>
        <strike val="0"/>
        <condense val="0"/>
        <extend val="0"/>
        <outline val="0"/>
        <shadow val="0"/>
        <u val="none"/>
        <vertAlign val="baseline"/>
        <sz val="12"/>
        <color theme="1"/>
        <name val="Calibri"/>
        <family val="2"/>
        <scheme val="none"/>
      </font>
      <alignment horizontal="center" vertical="center" textRotation="0" wrapText="1" indent="0" justifyLastLine="0" shrinkToFit="0" readingOrder="0"/>
    </dxf>
    <dxf>
      <font>
        <strike val="0"/>
        <outline val="0"/>
        <shadow val="0"/>
        <u val="none"/>
        <vertAlign val="baseline"/>
        <sz val="12"/>
      </font>
      <numFmt numFmtId="19" formatCode="dd/mm/yyyy"/>
      <fill>
        <patternFill patternType="none">
          <bgColor auto="1"/>
        </patternFill>
      </fill>
      <alignment horizontal="center" vertical="center" textRotation="0" wrapText="0" indent="0" justifyLastLine="0" shrinkToFit="0" readingOrder="0"/>
    </dxf>
    <dxf>
      <font>
        <strike val="0"/>
        <outline val="0"/>
        <shadow val="0"/>
        <u val="none"/>
        <vertAlign val="baseline"/>
        <sz val="12"/>
      </font>
      <numFmt numFmtId="19" formatCode="dd/mm/yyyy"/>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Calibri"/>
        <family val="2"/>
        <scheme val="none"/>
      </font>
      <fill>
        <patternFill patternType="none">
          <bgColor auto="1"/>
        </patternFill>
      </fill>
      <alignment horizontal="center" vertical="center" textRotation="0" wrapText="0" indent="0" justifyLastLine="0" shrinkToFit="0" readingOrder="0"/>
    </dxf>
    <dxf>
      <font>
        <strike val="0"/>
        <outline val="0"/>
        <shadow val="0"/>
        <u val="none"/>
        <vertAlign val="baseline"/>
        <sz val="12"/>
      </font>
      <fill>
        <patternFill patternType="none">
          <bgColor auto="1"/>
        </patternFill>
      </fill>
      <alignment horizontal="center" vertical="center" textRotation="0" wrapText="0" indent="0" justifyLastLine="0" shrinkToFit="0" readingOrder="0"/>
    </dxf>
    <dxf>
      <font>
        <strike val="0"/>
        <outline val="0"/>
        <shadow val="0"/>
        <u val="none"/>
        <vertAlign val="baseline"/>
        <sz val="12"/>
      </font>
      <fill>
        <patternFill patternType="none">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rgb="FF000000"/>
        <name val="Calibri"/>
        <family val="2"/>
        <scheme val="none"/>
      </font>
      <alignment horizontal="center" vertical="center" textRotation="0" wrapText="0" indent="0" justifyLastLine="0" shrinkToFit="0" readingOrder="0"/>
    </dxf>
    <dxf>
      <font>
        <strike val="0"/>
        <outline val="0"/>
        <shadow val="0"/>
        <u val="none"/>
        <vertAlign val="baseline"/>
        <sz val="12"/>
      </font>
      <fill>
        <patternFill patternType="none">
          <bgColor auto="1"/>
        </patternFill>
      </fill>
      <alignment horizontal="center" vertical="center" textRotation="0" wrapText="0" indent="0" justifyLastLine="0" shrinkToFit="0" readingOrder="0"/>
    </dxf>
    <dxf>
      <font>
        <strike val="0"/>
        <outline val="0"/>
        <shadow val="0"/>
        <u val="none"/>
        <vertAlign val="baseline"/>
        <sz val="12"/>
      </font>
      <fill>
        <patternFill patternType="none">
          <bgColor auto="1"/>
        </patternFill>
      </fill>
      <alignment horizontal="center" vertical="center" textRotation="0" wrapText="0" indent="0" justifyLastLine="0" shrinkToFit="0" readingOrder="0"/>
    </dxf>
    <dxf>
      <font>
        <strike val="0"/>
        <outline val="0"/>
        <shadow val="0"/>
        <u val="none"/>
        <vertAlign val="baseline"/>
        <sz val="12"/>
      </font>
      <fill>
        <patternFill patternType="none">
          <bgColor auto="1"/>
        </patternFill>
      </fill>
      <alignment horizontal="center" vertical="center" textRotation="0" wrapText="0" indent="0" justifyLastLine="0" shrinkToFit="0" readingOrder="0"/>
    </dxf>
    <dxf>
      <font>
        <strike val="0"/>
        <outline val="0"/>
        <shadow val="0"/>
        <u val="none"/>
        <vertAlign val="baseline"/>
        <sz val="12"/>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2"/>
        <family val="2"/>
      </font>
      <fill>
        <patternFill patternType="none">
          <bgColor auto="1"/>
        </patternFill>
      </fill>
      <alignment horizontal="center" vertical="center" textRotation="0" indent="0" justifyLastLine="0" shrinkToFit="0"/>
    </dxf>
    <dxf>
      <font>
        <b/>
        <i val="0"/>
        <strike val="0"/>
        <condense val="0"/>
        <extend val="0"/>
        <outline val="0"/>
        <shadow val="0"/>
        <u val="none"/>
        <vertAlign val="baseline"/>
        <sz val="12"/>
        <color theme="1"/>
        <name val="Calibri"/>
        <family val="2"/>
        <scheme val="none"/>
      </font>
      <fill>
        <patternFill patternType="none">
          <bgColor auto="1"/>
        </patternFill>
      </fill>
      <alignment horizontal="center" vertical="center" textRotation="0" wrapText="1" indent="0" justifyLastLine="0" shrinkToFit="0" readingOrder="0"/>
    </dxf>
    <dxf>
      <font>
        <strike val="0"/>
        <outline val="0"/>
        <shadow val="0"/>
        <u val="none"/>
        <vertAlign val="baseline"/>
        <sz val="10"/>
        <name val="Aptos Narrow"/>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numFmt numFmtId="19" formatCode="dd/mm/yyyy"/>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numFmt numFmtId="19" formatCode="dd/mm/yyyy"/>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numFmt numFmtId="164" formatCode="[$R$-416]&quot; &quot;#,##0.00;[Red]&quot;-&quot;[$R$-416]&quot; &quot;#,##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numFmt numFmtId="19" formatCode="dd/mm/yyyy"/>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numFmt numFmtId="19" formatCode="dd/mm/yyyy"/>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numFmt numFmtId="19" formatCode="dd/mm/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ptos Narrow"/>
        <family val="2"/>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Aptos Narrow"/>
        <family val="2"/>
        <scheme val="none"/>
      </font>
      <fill>
        <patternFill patternType="none">
          <fgColor indexed="64"/>
          <bgColor auto="1"/>
        </patternFill>
      </fill>
      <alignment horizontal="general" vertical="bottom"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name val="Aptos Narrow"/>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0"/>
        <color rgb="FF000000"/>
        <name val="Aptos Narrow"/>
        <family val="2"/>
        <scheme val="none"/>
      </font>
      <fill>
        <patternFill patternType="none">
          <fgColor indexed="64"/>
          <bgColor auto="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84365</xdr:colOff>
      <xdr:row>0</xdr:row>
      <xdr:rowOff>27215</xdr:rowOff>
    </xdr:from>
    <xdr:to>
      <xdr:col>1</xdr:col>
      <xdr:colOff>1707607</xdr:colOff>
      <xdr:row>5</xdr:row>
      <xdr:rowOff>26309</xdr:rowOff>
    </xdr:to>
    <xdr:pic>
      <xdr:nvPicPr>
        <xdr:cNvPr id="2" name="image1.jpeg">
          <a:extLst>
            <a:ext uri="{FF2B5EF4-FFF2-40B4-BE49-F238E27FC236}">
              <a16:creationId xmlns:a16="http://schemas.microsoft.com/office/drawing/2014/main" id="{71647BE2-C3A1-42D7-B950-21F6F8374CC1}"/>
            </a:ext>
          </a:extLst>
        </xdr:cNvPr>
        <xdr:cNvPicPr>
          <a:picLocks noChangeAspect="1"/>
        </xdr:cNvPicPr>
      </xdr:nvPicPr>
      <xdr:blipFill>
        <a:blip xmlns:r="http://schemas.openxmlformats.org/officeDocument/2006/relationships" r:embed="rId1" cstate="print"/>
        <a:stretch>
          <a:fillRect/>
        </a:stretch>
      </xdr:blipFill>
      <xdr:spPr>
        <a:xfrm>
          <a:off x="319689" y="27215"/>
          <a:ext cx="1599747" cy="7969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88786</xdr:colOff>
      <xdr:row>0</xdr:row>
      <xdr:rowOff>44823</xdr:rowOff>
    </xdr:from>
    <xdr:to>
      <xdr:col>1</xdr:col>
      <xdr:colOff>1679008</xdr:colOff>
      <xdr:row>4</xdr:row>
      <xdr:rowOff>102866</xdr:rowOff>
    </xdr:to>
    <xdr:pic>
      <xdr:nvPicPr>
        <xdr:cNvPr id="2" name="image1.jpeg">
          <a:extLst>
            <a:ext uri="{FF2B5EF4-FFF2-40B4-BE49-F238E27FC236}">
              <a16:creationId xmlns:a16="http://schemas.microsoft.com/office/drawing/2014/main" id="{E360A76F-B3C0-4C4A-8C2A-DB2C5A4FBD14}"/>
            </a:ext>
          </a:extLst>
        </xdr:cNvPr>
        <xdr:cNvPicPr>
          <a:picLocks noChangeAspect="1"/>
        </xdr:cNvPicPr>
      </xdr:nvPicPr>
      <xdr:blipFill>
        <a:blip xmlns:r="http://schemas.openxmlformats.org/officeDocument/2006/relationships" r:embed="rId1" cstate="print"/>
        <a:stretch>
          <a:fillRect/>
        </a:stretch>
      </xdr:blipFill>
      <xdr:spPr>
        <a:xfrm>
          <a:off x="368186" y="44823"/>
          <a:ext cx="1590222" cy="824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90341</xdr:colOff>
      <xdr:row>0</xdr:row>
      <xdr:rowOff>30229</xdr:rowOff>
    </xdr:from>
    <xdr:to>
      <xdr:col>1</xdr:col>
      <xdr:colOff>1700248</xdr:colOff>
      <xdr:row>4</xdr:row>
      <xdr:rowOff>23316</xdr:rowOff>
    </xdr:to>
    <xdr:pic>
      <xdr:nvPicPr>
        <xdr:cNvPr id="2" name="image1.jpeg">
          <a:extLst>
            <a:ext uri="{FF2B5EF4-FFF2-40B4-BE49-F238E27FC236}">
              <a16:creationId xmlns:a16="http://schemas.microsoft.com/office/drawing/2014/main" id="{6B6191CE-6694-4D2B-BF65-AF6F41ECF1A4}"/>
            </a:ext>
          </a:extLst>
        </xdr:cNvPr>
        <xdr:cNvPicPr>
          <a:picLocks noChangeAspect="1"/>
        </xdr:cNvPicPr>
      </xdr:nvPicPr>
      <xdr:blipFill>
        <a:blip xmlns:r="http://schemas.openxmlformats.org/officeDocument/2006/relationships" r:embed="rId1" cstate="print"/>
        <a:stretch>
          <a:fillRect/>
        </a:stretch>
      </xdr:blipFill>
      <xdr:spPr>
        <a:xfrm>
          <a:off x="370922" y="30229"/>
          <a:ext cx="1596572" cy="7817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ANEAMENTO/BASE_GERAL_SANEADA_VALIDA_2.xlsx" TargetMode="External"/><Relationship Id="rId2" Type="http://schemas.openxmlformats.org/officeDocument/2006/relationships/externalLinkPath" Target="https://amedeloitte.sharepoint.com/sites/LOHINAV/Shared%20Documents/Geral/Documentos/1.OPERACAO/BASE_CONTRATOS_ATUALIZADA/SANEAMENTO/BASE_GERAL_SANEADA_VALIDA_2.xlsx" TargetMode="External"/><Relationship Id="rId1" Type="http://schemas.openxmlformats.org/officeDocument/2006/relationships/externalLinkPath" Target="/sites/LOHINAV/Shared%20Documents/Geral/Documentos/1.OPERACAO/BASE_CONTRATOS_ATUALIZADA/SANEAMENTO/BASE_GERAL_SANEADA_VALIDA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sumo"/>
      <sheetName val="Dados"/>
      <sheetName val="Resumo."/>
      <sheetName val="Incidente Contratuais"/>
      <sheetName val="Execução Financeira"/>
      <sheetName val="Sheet1"/>
      <sheetName val="Ações Orçamentárias"/>
    </sheetNames>
    <sheetDataSet>
      <sheetData sheetId="0"/>
      <sheetData sheetId="1"/>
      <sheetData sheetId="2"/>
      <sheetData sheetId="3"/>
      <sheetData sheetId="4">
        <row r="2">
          <cell r="AL2">
            <v>45753.9</v>
          </cell>
        </row>
        <row r="6">
          <cell r="H6">
            <v>0</v>
          </cell>
          <cell r="AM6">
            <v>0</v>
          </cell>
        </row>
        <row r="7">
          <cell r="F7" t="str">
            <v>Termo de Contrato</v>
          </cell>
          <cell r="I7" t="str">
            <v>Está no SAP</v>
          </cell>
          <cell r="J7" t="str">
            <v>Tem PO?</v>
          </cell>
          <cell r="L7" t="str">
            <v>Centro de Custo</v>
          </cell>
          <cell r="M7" t="str">
            <v>Dependência</v>
          </cell>
          <cell r="N7" t="str">
            <v>Conta Contabil</v>
          </cell>
          <cell r="O7" t="str">
            <v>Tipo de Conta</v>
          </cell>
          <cell r="P7" t="str">
            <v>Ação Orçamentária</v>
          </cell>
          <cell r="Q7" t="str">
            <v>Objeto</v>
          </cell>
          <cell r="R7" t="str">
            <v>Natureza do Contrato</v>
          </cell>
          <cell r="S7" t="str">
            <v>Início da Vigência</v>
          </cell>
          <cell r="T7" t="str">
            <v>Término da Vigência</v>
          </cell>
          <cell r="U7" t="str">
            <v>Vigência</v>
          </cell>
          <cell r="V7" t="str">
            <v>PA do Contrato</v>
          </cell>
          <cell r="W7" t="str">
            <v>Localidade</v>
          </cell>
          <cell r="X7" t="str">
            <v>Saldo Legado (Smart)</v>
          </cell>
          <cell r="Y7" t="str">
            <v>Total Realizado de Jan/25 - Jun/25</v>
          </cell>
          <cell r="Z7" t="str">
            <v>Saldo junho/25</v>
          </cell>
          <cell r="AA7" t="str">
            <v>Realizado - Julho</v>
          </cell>
          <cell r="AB7" t="str">
            <v>Saldo julho/25</v>
          </cell>
          <cell r="AC7" t="str">
            <v>Realizado - Agosto</v>
          </cell>
          <cell r="AD7" t="str">
            <v>Saldo de Agosto</v>
          </cell>
          <cell r="AE7" t="str">
            <v>Realizado - Setembro</v>
          </cell>
          <cell r="AF7" t="str">
            <v>Saldo de Setembro</v>
          </cell>
          <cell r="AG7" t="str">
            <v>Realizado - Outubro</v>
          </cell>
          <cell r="AH7" t="str">
            <v>Saldo de Outubro</v>
          </cell>
          <cell r="AI7" t="str">
            <v>Realizado - Novembro</v>
          </cell>
          <cell r="AJ7" t="str">
            <v>Saldo de Novembro</v>
          </cell>
          <cell r="AK7" t="str">
            <v>Realizado - Dezembro</v>
          </cell>
          <cell r="AL7" t="str">
            <v>Saldo de Dezembro</v>
          </cell>
          <cell r="AM7" t="str">
            <v>Total realizado - 2025</v>
          </cell>
          <cell r="AN7" t="str">
            <v>Realizado - Janeiro</v>
          </cell>
          <cell r="AO7" t="str">
            <v>Saldo de Janeiro</v>
          </cell>
          <cell r="AP7" t="str">
            <v>Realizado - Fevereiro</v>
          </cell>
          <cell r="AQ7" t="str">
            <v>Saldo de Fevereiro</v>
          </cell>
          <cell r="AR7" t="str">
            <v>Realizado - Março</v>
          </cell>
          <cell r="AS7" t="str">
            <v>Saldo de Março</v>
          </cell>
          <cell r="AT7" t="str">
            <v>Realizado - Abril</v>
          </cell>
          <cell r="AU7" t="str">
            <v>Saldo de Abril</v>
          </cell>
          <cell r="AV7" t="str">
            <v>Realizado - Maio</v>
          </cell>
          <cell r="AW7" t="str">
            <v>Saldo de Maio</v>
          </cell>
          <cell r="AX7" t="str">
            <v>Realizado - Junho</v>
          </cell>
          <cell r="AY7" t="str">
            <v>Saldo de Junho</v>
          </cell>
          <cell r="AZ7" t="str">
            <v>Realizado - Julho</v>
          </cell>
          <cell r="BA7" t="str">
            <v>Saldo de Julho</v>
          </cell>
        </row>
        <row r="8">
          <cell r="F8" t="str">
            <v>0003-SV/2026/0036</v>
          </cell>
          <cell r="G8" t="str">
            <v>0003-SV/2026/0036</v>
          </cell>
          <cell r="H8">
            <v>0</v>
          </cell>
          <cell r="I8" t="str">
            <v>SIM</v>
          </cell>
          <cell r="J8" t="str">
            <v>SIM</v>
          </cell>
          <cell r="K8" t="str">
            <v>ATIVO</v>
          </cell>
          <cell r="L8">
            <v>141402</v>
          </cell>
          <cell r="M8">
            <v>36</v>
          </cell>
          <cell r="N8">
            <v>311050121</v>
          </cell>
          <cell r="O8" t="str">
            <v>CUSTEIO</v>
          </cell>
          <cell r="P8" t="str">
            <v>ITCUST</v>
          </cell>
          <cell r="Q8" t="str">
            <v>VIGILÂNCIA ARMADA E DESARMADA</v>
          </cell>
          <cell r="R8" t="str">
            <v>PRESTAÇÃO DE SERVIÇO DE VIGILÂNCIA COM MÃO DE OBRA EXCLUSIVA</v>
          </cell>
          <cell r="S8">
            <v>46104</v>
          </cell>
          <cell r="T8">
            <v>47019</v>
          </cell>
          <cell r="U8" t="str">
            <v>Vence após 180 dias</v>
          </cell>
          <cell r="V8" t="str">
            <v>SD-ADM-2025/01844</v>
          </cell>
          <cell r="W8" t="str">
            <v>DNVT</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944465.1</v>
          </cell>
          <cell r="AV8">
            <v>0</v>
          </cell>
          <cell r="AW8">
            <v>944465.1</v>
          </cell>
          <cell r="AX8">
            <v>49290.58</v>
          </cell>
          <cell r="AY8">
            <v>895174.52</v>
          </cell>
          <cell r="AZ8">
            <v>0</v>
          </cell>
          <cell r="BA8">
            <v>944465.1</v>
          </cell>
        </row>
        <row r="9">
          <cell r="F9" t="str">
            <v>0040-TG-2023/0044</v>
          </cell>
          <cell r="G9" t="str">
            <v>0040-TG-2023/0044</v>
          </cell>
          <cell r="H9">
            <v>20921.2</v>
          </cell>
          <cell r="I9" t="str">
            <v>SIM</v>
          </cell>
          <cell r="J9" t="str">
            <v>SIM</v>
          </cell>
          <cell r="K9" t="str">
            <v>ATIVO</v>
          </cell>
          <cell r="L9">
            <v>141402</v>
          </cell>
          <cell r="M9">
            <v>3</v>
          </cell>
          <cell r="N9">
            <v>311030258</v>
          </cell>
          <cell r="O9" t="str">
            <v>CUSTEIO</v>
          </cell>
          <cell r="P9" t="str">
            <v>ITCUST</v>
          </cell>
          <cell r="Q9" t="str">
            <v>PROGRAMA DE VALE-TRANSPORTE - ÔNIBUS FRETADO (PVTO)</v>
          </cell>
          <cell r="R9" t="str">
            <v>PRESTAÇÃO DE SERVIÇO SEM MÃO DE OBRA DEDICADA</v>
          </cell>
          <cell r="S9">
            <v>45208</v>
          </cell>
          <cell r="T9">
            <v>47035</v>
          </cell>
          <cell r="U9" t="str">
            <v>Vence após 180 dias</v>
          </cell>
          <cell r="V9" t="str">
            <v>SEDE-ADM-2023/01203</v>
          </cell>
          <cell r="W9" t="str">
            <v>DNBW</v>
          </cell>
          <cell r="X9">
            <v>0</v>
          </cell>
          <cell r="Y9">
            <v>146448.4</v>
          </cell>
          <cell r="Z9">
            <v>193172.26</v>
          </cell>
          <cell r="AA9">
            <v>20921.2</v>
          </cell>
          <cell r="AB9">
            <v>172251.06</v>
          </cell>
          <cell r="AC9">
            <v>20921.2</v>
          </cell>
          <cell r="AD9">
            <v>151329.85999999999</v>
          </cell>
          <cell r="AE9">
            <v>20921.2</v>
          </cell>
          <cell r="AF9">
            <v>130408.65999999999</v>
          </cell>
          <cell r="AG9">
            <v>20921.2</v>
          </cell>
          <cell r="AH9">
            <v>109487.45999999999</v>
          </cell>
          <cell r="AI9">
            <v>20921.2</v>
          </cell>
          <cell r="AJ9">
            <v>88566.26</v>
          </cell>
          <cell r="AK9">
            <v>20921.2</v>
          </cell>
          <cell r="AL9">
            <v>67645.06</v>
          </cell>
          <cell r="AM9">
            <v>334739.20000000007</v>
          </cell>
          <cell r="AN9">
            <v>20921.2</v>
          </cell>
          <cell r="AO9">
            <v>46723.86</v>
          </cell>
          <cell r="AP9">
            <v>20921.2</v>
          </cell>
          <cell r="AQ9">
            <v>25802.66</v>
          </cell>
          <cell r="AR9">
            <v>20921.2</v>
          </cell>
          <cell r="AS9">
            <v>1255272</v>
          </cell>
          <cell r="AT9">
            <v>20921.2</v>
          </cell>
          <cell r="AU9">
            <v>1234350.8</v>
          </cell>
          <cell r="AV9">
            <v>20921.2</v>
          </cell>
          <cell r="AW9">
            <v>1213429.6000000001</v>
          </cell>
          <cell r="AX9">
            <v>20921.2</v>
          </cell>
          <cell r="AY9">
            <v>1192508.4000000001</v>
          </cell>
          <cell r="AZ9">
            <v>20921.2</v>
          </cell>
          <cell r="BA9">
            <v>1171587.2000000002</v>
          </cell>
        </row>
        <row r="10">
          <cell r="F10" t="str">
            <v>0022-PS/2022/0001</v>
          </cell>
          <cell r="G10" t="str">
            <v>0022-PS/2022/0001</v>
          </cell>
          <cell r="H10">
            <v>0</v>
          </cell>
          <cell r="I10" t="e">
            <v>#N/A</v>
          </cell>
          <cell r="K10" t="str">
            <v>ENCERRADO</v>
          </cell>
          <cell r="N10" t="str">
            <v>-</v>
          </cell>
          <cell r="O10" t="str">
            <v>-</v>
          </cell>
          <cell r="P10" t="str">
            <v>-</v>
          </cell>
          <cell r="Q10" t="str">
            <v>-</v>
          </cell>
          <cell r="R10" t="str">
            <v>PRESTAÇÃO DE SERVIÇO SEM MÃO DE OBRA DEDICADA</v>
          </cell>
          <cell r="S10">
            <v>44837</v>
          </cell>
          <cell r="T10">
            <v>44929</v>
          </cell>
          <cell r="U10" t="str">
            <v>Vencido</v>
          </cell>
          <cell r="V10" t="str">
            <v>SEDE-ADM-2022/00968</v>
          </cell>
          <cell r="W10" t="str">
            <v>SEDE</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row>
        <row r="11">
          <cell r="F11" t="str">
            <v>0104-ML/2020/0035</v>
          </cell>
          <cell r="G11" t="str">
            <v>0104-ML/2020/0035</v>
          </cell>
          <cell r="H11">
            <v>0</v>
          </cell>
          <cell r="I11" t="e">
            <v>#N/A</v>
          </cell>
          <cell r="K11" t="str">
            <v>ENCERRADO</v>
          </cell>
          <cell r="N11" t="str">
            <v>-</v>
          </cell>
          <cell r="O11" t="str">
            <v>-</v>
          </cell>
          <cell r="P11" t="str">
            <v>-</v>
          </cell>
          <cell r="Q11" t="str">
            <v>-</v>
          </cell>
          <cell r="R11" t="str">
            <v>PRESTAÇÃO DE SERVIÇO SEM MÃO DE OBRA DEDICADA</v>
          </cell>
          <cell r="S11">
            <v>44115</v>
          </cell>
          <cell r="T11">
            <v>45940</v>
          </cell>
          <cell r="U11" t="str">
            <v>Vencido</v>
          </cell>
          <cell r="V11" t="str">
            <v>SEDE-ADM-2022/00138</v>
          </cell>
          <cell r="W11" t="str">
            <v>DNLO</v>
          </cell>
          <cell r="X11" t="str">
            <v>2023-04    11181,04|2023-05    12706,38|2023-06    11241,93|2023-07    10194,5|2023-08    12711,16|2023-09    11663,72|2023-10    10409,07|2023-11    13317,55|2023-12    10210,52|2024-01    11170,3|2024-02    12542,94|2024-03    10766,46|2024-04    9537,77|2024-05    25085,08|2024-06    10802,48|2024-07    10622,5|2024-08    11278,6|2024-09    10470,2|2024-10    10457,92|2024-11    13317,55|2024-12    11228,97|2025-01    10188,83|2025-02    10931,95|2025-03    10327,32|2025-04    9622,932025-05    12084,91|2025-06    49099,83</v>
          </cell>
          <cell r="Y11">
            <v>118116.01</v>
          </cell>
          <cell r="Z11">
            <v>379527.31</v>
          </cell>
          <cell r="AA11">
            <v>12042.59</v>
          </cell>
          <cell r="AB11">
            <v>367484.72</v>
          </cell>
          <cell r="AC11">
            <v>15860.240000000002</v>
          </cell>
          <cell r="AD11">
            <v>351624.48</v>
          </cell>
          <cell r="AE11">
            <v>12361.57</v>
          </cell>
          <cell r="AF11">
            <v>339262.91</v>
          </cell>
          <cell r="AG11">
            <v>12103.25</v>
          </cell>
          <cell r="AH11">
            <v>327159.65999999997</v>
          </cell>
          <cell r="AI11">
            <v>0</v>
          </cell>
          <cell r="AJ11">
            <v>327159.65999999997</v>
          </cell>
          <cell r="AK11">
            <v>12249.43</v>
          </cell>
          <cell r="AL11">
            <v>314910.23</v>
          </cell>
          <cell r="AM11">
            <v>182733.09</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row>
        <row r="12">
          <cell r="F12" t="str">
            <v>0017-SL/2024/0021</v>
          </cell>
          <cell r="G12" t="str">
            <v>0017-SL/2024/0021</v>
          </cell>
          <cell r="H12">
            <v>0</v>
          </cell>
          <cell r="I12" t="e">
            <v>#N/A</v>
          </cell>
          <cell r="K12" t="str">
            <v>ENCERRADO</v>
          </cell>
          <cell r="N12" t="str">
            <v>-</v>
          </cell>
          <cell r="O12" t="str">
            <v>-</v>
          </cell>
          <cell r="P12" t="str">
            <v>-</v>
          </cell>
          <cell r="Q12" t="str">
            <v>-</v>
          </cell>
          <cell r="R12" t="str">
            <v>PRESTAÇÃO DE SERVIÇO DE CONSERVAÇÃO E LIMPEZA COM MÃO DE OBRA EXCLUSIVA</v>
          </cell>
          <cell r="S12">
            <v>45455</v>
          </cell>
          <cell r="T12">
            <v>46368</v>
          </cell>
          <cell r="U12" t="str">
            <v>Vence após 180 dias</v>
          </cell>
          <cell r="V12" t="str">
            <v>SEDE-ADM-2023/02158</v>
          </cell>
          <cell r="W12" t="str">
            <v>DNCJ</v>
          </cell>
          <cell r="X12" t="str">
            <v>2025-02    3735|2025-03    10236,67|2025-05    4150|2025-06    41502024-09    9054,62|2024-10    4527,31|2024-11    4527,31|2024-12    4527,31|2025-01    4527,31|2025-02    4527,31|2025-03    4527,31|2025-04    4527,31|2025-02    16200</v>
          </cell>
          <cell r="Y12">
            <v>18409.240000000002</v>
          </cell>
          <cell r="Z12">
            <v>95073.44</v>
          </cell>
          <cell r="AA12">
            <v>0</v>
          </cell>
          <cell r="AB12">
            <v>95073.44</v>
          </cell>
          <cell r="AC12">
            <v>0</v>
          </cell>
          <cell r="AD12">
            <v>95073.44</v>
          </cell>
          <cell r="AE12">
            <v>0</v>
          </cell>
          <cell r="AF12">
            <v>95073.44</v>
          </cell>
          <cell r="AG12">
            <v>0</v>
          </cell>
          <cell r="AH12">
            <v>95073.44</v>
          </cell>
          <cell r="AI12">
            <v>0</v>
          </cell>
          <cell r="AJ12">
            <v>95073.44</v>
          </cell>
          <cell r="AK12">
            <v>4527.3100000000004</v>
          </cell>
          <cell r="AL12">
            <v>90546.13</v>
          </cell>
          <cell r="AM12">
            <v>22936.550000000003</v>
          </cell>
          <cell r="AN12">
            <v>0</v>
          </cell>
          <cell r="AO12">
            <v>90546.13</v>
          </cell>
          <cell r="AP12">
            <v>0</v>
          </cell>
          <cell r="AQ12">
            <v>90546.13</v>
          </cell>
          <cell r="AR12">
            <v>0</v>
          </cell>
          <cell r="AS12">
            <v>90546.13</v>
          </cell>
          <cell r="AT12">
            <v>0</v>
          </cell>
          <cell r="AU12">
            <v>90546.13</v>
          </cell>
          <cell r="AV12">
            <v>0</v>
          </cell>
          <cell r="AW12">
            <v>90546.13</v>
          </cell>
          <cell r="AX12">
            <v>0</v>
          </cell>
          <cell r="AY12">
            <v>90546.13</v>
          </cell>
          <cell r="AZ12">
            <v>0</v>
          </cell>
          <cell r="BA12">
            <v>90546.13</v>
          </cell>
        </row>
        <row r="13">
          <cell r="F13" t="str">
            <v>0028-SL/2024/0018</v>
          </cell>
          <cell r="G13" t="str">
            <v>0028-SL/2024/0018</v>
          </cell>
          <cell r="H13">
            <v>0</v>
          </cell>
          <cell r="I13" t="e">
            <v>#N/A</v>
          </cell>
          <cell r="K13" t="str">
            <v>ENCERRADO</v>
          </cell>
          <cell r="N13" t="str">
            <v>-</v>
          </cell>
          <cell r="O13" t="str">
            <v>-</v>
          </cell>
          <cell r="P13" t="str">
            <v>-</v>
          </cell>
          <cell r="Q13" t="str">
            <v>-</v>
          </cell>
          <cell r="R13" t="str">
            <v>PRESTAÇÃO DE SERVIÇO DE CONSERVAÇÃO E LIMPEZA COM MÃO DE OBRA EXCLUSIVA</v>
          </cell>
          <cell r="S13">
            <v>45569</v>
          </cell>
          <cell r="T13">
            <v>46481</v>
          </cell>
          <cell r="U13" t="str">
            <v>Vence após 180 dias</v>
          </cell>
          <cell r="V13" t="str">
            <v>SEDE-ADM-2023/02143</v>
          </cell>
          <cell r="W13" t="str">
            <v>DNHT</v>
          </cell>
          <cell r="X13" t="str">
            <v>2025-02    3735|2025-03    10236,67|2025-05    4150|2025-06    41502024-09    9054,62|2024-10    4527,31|2024-11    4527,31|2024-12    4527,31|2025-01    4527,31|2025-02    4527,31|2025-03    4527,31|2025-04    4527,31|2025-02    16200</v>
          </cell>
          <cell r="Y13">
            <v>22271.67</v>
          </cell>
          <cell r="Z13">
            <v>102228.33</v>
          </cell>
          <cell r="AA13">
            <v>0</v>
          </cell>
          <cell r="AB13">
            <v>102228.33</v>
          </cell>
          <cell r="AC13">
            <v>0</v>
          </cell>
          <cell r="AD13">
            <v>102228.33</v>
          </cell>
          <cell r="AE13">
            <v>0</v>
          </cell>
          <cell r="AF13">
            <v>102228.33</v>
          </cell>
          <cell r="AG13">
            <v>0</v>
          </cell>
          <cell r="AH13">
            <v>102228.33</v>
          </cell>
          <cell r="AI13">
            <v>0</v>
          </cell>
          <cell r="AJ13">
            <v>102228.33</v>
          </cell>
          <cell r="AK13">
            <v>0</v>
          </cell>
          <cell r="AL13">
            <v>102228.33</v>
          </cell>
          <cell r="AM13">
            <v>22271.67</v>
          </cell>
          <cell r="AN13">
            <v>0</v>
          </cell>
          <cell r="AO13">
            <v>102228.33</v>
          </cell>
          <cell r="AP13">
            <v>0</v>
          </cell>
          <cell r="AQ13">
            <v>102228.33</v>
          </cell>
          <cell r="AR13">
            <v>0</v>
          </cell>
          <cell r="AS13">
            <v>102228.33</v>
          </cell>
          <cell r="AT13">
            <v>0</v>
          </cell>
          <cell r="AU13">
            <v>102228.33</v>
          </cell>
          <cell r="AV13">
            <v>0</v>
          </cell>
          <cell r="AW13">
            <v>102228.33</v>
          </cell>
          <cell r="AX13">
            <v>0</v>
          </cell>
          <cell r="AY13">
            <v>102228.33</v>
          </cell>
          <cell r="AZ13">
            <v>0</v>
          </cell>
          <cell r="BA13">
            <v>102228.33</v>
          </cell>
        </row>
        <row r="14">
          <cell r="F14" t="str">
            <v>0009-FM/2025/0042</v>
          </cell>
          <cell r="G14" t="str">
            <v>0009-FM/2025/0042</v>
          </cell>
          <cell r="H14">
            <v>16200</v>
          </cell>
          <cell r="I14" t="str">
            <v>SIM</v>
          </cell>
          <cell r="J14" t="str">
            <v>NÃO</v>
          </cell>
          <cell r="K14" t="str">
            <v>ATIVO</v>
          </cell>
          <cell r="L14">
            <v>142223</v>
          </cell>
          <cell r="M14">
            <v>2</v>
          </cell>
          <cell r="N14">
            <v>311040149</v>
          </cell>
          <cell r="O14" t="str">
            <v>CUSTEIO</v>
          </cell>
          <cell r="P14" t="str">
            <v>ITCUST</v>
          </cell>
          <cell r="Q14" t="str">
            <v>PROD.QUÍMICO FARM.HOSPITALAR</v>
          </cell>
          <cell r="R14" t="str">
            <v>PRESTAÇÃO DE SERVIÇO SEM MÃO DE OBRA DEDICADA</v>
          </cell>
          <cell r="S14">
            <v>45671</v>
          </cell>
          <cell r="T14">
            <v>46582</v>
          </cell>
          <cell r="U14" t="str">
            <v>Vence após 180 dias</v>
          </cell>
          <cell r="V14" t="str">
            <v>SEDE-ADM-2025/00038</v>
          </cell>
          <cell r="W14" t="str">
            <v>DNUL</v>
          </cell>
          <cell r="X14" t="str">
            <v>2025-02    16200|2025-03    24300|2025-04    24300|2025-05    8100|2025-06    16200|2025-07    243002025-04    172898,6|2025-07    293038,31|2023-05    591387,63|2023-08    269510,01|2023-10    258028,82|2023-12    228198,67|2024-02    230561,71|2024-05    260549,44|2024-06    335601,14|2024-09    229804,16|2024-11    266115,51|2023-05    694007,75|2023-08    247472,53|2023-10    265386,99|2023-12    379796,84|2024-02    245596,42|2024-04    244788,94|2024-05    455501,27|2024-06    412321,04|2024-09    311570,46|2024-11    372629,07</v>
          </cell>
          <cell r="Y14">
            <v>113400</v>
          </cell>
          <cell r="Z14">
            <v>1582650</v>
          </cell>
          <cell r="AA14">
            <v>24300</v>
          </cell>
          <cell r="AB14">
            <v>1558350</v>
          </cell>
          <cell r="AC14">
            <v>16200</v>
          </cell>
          <cell r="AD14">
            <v>1542150</v>
          </cell>
          <cell r="AE14">
            <v>16200</v>
          </cell>
          <cell r="AF14">
            <v>1525950</v>
          </cell>
          <cell r="AG14">
            <v>16200</v>
          </cell>
          <cell r="AH14">
            <v>1509750</v>
          </cell>
          <cell r="AI14">
            <v>24300</v>
          </cell>
          <cell r="AJ14">
            <v>1485450</v>
          </cell>
          <cell r="AK14">
            <v>16200</v>
          </cell>
          <cell r="AL14">
            <v>1469250</v>
          </cell>
          <cell r="AM14">
            <v>267300</v>
          </cell>
          <cell r="AN14">
            <v>16200</v>
          </cell>
          <cell r="AO14">
            <v>1453050</v>
          </cell>
          <cell r="AP14">
            <v>8100</v>
          </cell>
          <cell r="AQ14">
            <v>1444950</v>
          </cell>
          <cell r="AR14">
            <v>16200</v>
          </cell>
          <cell r="AS14">
            <v>1428750</v>
          </cell>
          <cell r="AT14">
            <v>16200</v>
          </cell>
          <cell r="AU14">
            <v>1412550</v>
          </cell>
          <cell r="AV14">
            <v>16200</v>
          </cell>
          <cell r="AW14">
            <v>1396350</v>
          </cell>
          <cell r="AX14">
            <v>8100</v>
          </cell>
          <cell r="AY14">
            <v>1388250</v>
          </cell>
          <cell r="AZ14">
            <v>16200</v>
          </cell>
          <cell r="BA14">
            <v>1372050</v>
          </cell>
        </row>
        <row r="15">
          <cell r="F15" t="str">
            <v>6004-PS/2025/0001</v>
          </cell>
          <cell r="G15" t="str">
            <v>6004-PS/2025/0001</v>
          </cell>
          <cell r="H15">
            <v>84463.180000000008</v>
          </cell>
          <cell r="I15" t="str">
            <v>NÃO</v>
          </cell>
          <cell r="J15" t="str">
            <v>NÃO</v>
          </cell>
          <cell r="K15" t="str">
            <v>ATIVO</v>
          </cell>
          <cell r="L15">
            <v>201456</v>
          </cell>
          <cell r="M15">
            <v>1</v>
          </cell>
          <cell r="N15">
            <v>311030021</v>
          </cell>
          <cell r="O15" t="str">
            <v>CUSTEIO</v>
          </cell>
          <cell r="P15" t="str">
            <v>ITCUST</v>
          </cell>
          <cell r="Q15" t="str">
            <v>PAT-REFEIÇÕES PRONTAS</v>
          </cell>
          <cell r="R15" t="str">
            <v>CONTRATO DE CREDENCIAMENTO</v>
          </cell>
          <cell r="S15">
            <v>45874</v>
          </cell>
          <cell r="T15">
            <v>47700</v>
          </cell>
          <cell r="U15" t="str">
            <v>Vence em 180 dias</v>
          </cell>
          <cell r="V15" t="str">
            <v>SD-ADM-2025/01214</v>
          </cell>
          <cell r="W15" t="str">
            <v>SEDE</v>
          </cell>
          <cell r="X15">
            <v>0</v>
          </cell>
          <cell r="Y15">
            <v>0</v>
          </cell>
          <cell r="Z15">
            <v>0</v>
          </cell>
          <cell r="AA15">
            <v>0</v>
          </cell>
          <cell r="AB15">
            <v>0</v>
          </cell>
          <cell r="AC15">
            <v>0</v>
          </cell>
          <cell r="AD15">
            <v>0</v>
          </cell>
          <cell r="AE15">
            <v>0</v>
          </cell>
          <cell r="AF15">
            <v>0</v>
          </cell>
          <cell r="AG15">
            <v>0</v>
          </cell>
          <cell r="AH15">
            <v>0</v>
          </cell>
          <cell r="AI15">
            <v>0</v>
          </cell>
          <cell r="AJ15">
            <v>0</v>
          </cell>
          <cell r="AK15">
            <v>3957.9700000000003</v>
          </cell>
          <cell r="AL15">
            <v>-3957.9700000000003</v>
          </cell>
          <cell r="AM15">
            <v>152315.63</v>
          </cell>
          <cell r="AN15">
            <v>8684.0499999999993</v>
          </cell>
          <cell r="AO15">
            <v>-12642.02</v>
          </cell>
          <cell r="AP15">
            <v>66742.5</v>
          </cell>
          <cell r="AQ15">
            <v>-79384.52</v>
          </cell>
          <cell r="AR15">
            <v>72931.109999999986</v>
          </cell>
          <cell r="AS15">
            <v>-152315.63</v>
          </cell>
          <cell r="AT15">
            <v>73799.16</v>
          </cell>
          <cell r="AU15">
            <v>-226114.79</v>
          </cell>
          <cell r="AV15">
            <v>73799.16</v>
          </cell>
          <cell r="AW15">
            <v>-299913.95</v>
          </cell>
          <cell r="AX15">
            <v>86819.08</v>
          </cell>
          <cell r="AY15">
            <v>-386733.03</v>
          </cell>
          <cell r="AZ15">
            <v>84463.180000000008</v>
          </cell>
          <cell r="BA15">
            <v>-471196.21</v>
          </cell>
        </row>
        <row r="16">
          <cell r="F16" t="str">
            <v>0015-PS/2021/0001</v>
          </cell>
          <cell r="G16" t="str">
            <v>0015-PS/2021/0001</v>
          </cell>
          <cell r="H16">
            <v>177.54000000000002</v>
          </cell>
          <cell r="I16" t="e">
            <v>#N/A</v>
          </cell>
          <cell r="K16" t="str">
            <v>ENCERRADO</v>
          </cell>
          <cell r="N16" t="str">
            <v>-</v>
          </cell>
          <cell r="O16" t="str">
            <v>-</v>
          </cell>
          <cell r="P16" t="str">
            <v>-</v>
          </cell>
          <cell r="Q16" t="str">
            <v>-</v>
          </cell>
          <cell r="R16" t="str">
            <v>PRESTAÇÃO DE SERVIÇO SEM MÃO DE OBRA DEDICADA</v>
          </cell>
          <cell r="S16">
            <v>44302</v>
          </cell>
          <cell r="T16">
            <v>46127</v>
          </cell>
          <cell r="U16" t="str">
            <v>Vencido</v>
          </cell>
          <cell r="V16" t="str">
            <v>SEDE-ADM-2022/00101</v>
          </cell>
          <cell r="W16" t="str">
            <v xml:space="preserve"> DNUL- DNUR</v>
          </cell>
          <cell r="X16" t="str">
            <v>2024-09    179,36|2024-10    178,77|2024-11    178,57|2024-12    178,98|2025-01    176,47|2025-02    177,24|2025-03    177,19|2025-04    177,39|2025-05    178,03|2025-06    223,41|2025-07    177,35  |2023-12    26583,21|2024-01    26583,21|2024-03    389906,02|2024-04    125086,1|2024-05    26583,21|2024-06    26583,21|2024-07    26583,21|2024-08    95340,96</v>
          </cell>
          <cell r="Y16">
            <v>1287.08</v>
          </cell>
          <cell r="Z16">
            <v>17864.689999999999</v>
          </cell>
          <cell r="AA16">
            <v>177.25</v>
          </cell>
          <cell r="AB16">
            <v>17687.439999999999</v>
          </cell>
          <cell r="AC16">
            <v>177.43</v>
          </cell>
          <cell r="AD16">
            <v>17510.009999999998</v>
          </cell>
          <cell r="AE16">
            <v>177.52</v>
          </cell>
          <cell r="AF16">
            <v>17332.489999999998</v>
          </cell>
          <cell r="AG16">
            <v>177.69</v>
          </cell>
          <cell r="AH16">
            <v>17154.8</v>
          </cell>
          <cell r="AI16">
            <v>46.24</v>
          </cell>
          <cell r="AJ16">
            <v>17108.559999999998</v>
          </cell>
          <cell r="AK16">
            <v>131.26</v>
          </cell>
          <cell r="AL16">
            <v>16977.3</v>
          </cell>
          <cell r="AM16">
            <v>2621.83</v>
          </cell>
          <cell r="AN16">
            <v>92.48</v>
          </cell>
          <cell r="AO16">
            <v>0</v>
          </cell>
          <cell r="AP16">
            <v>177.45</v>
          </cell>
          <cell r="AQ16">
            <v>-177.45</v>
          </cell>
          <cell r="AR16">
            <v>177.43</v>
          </cell>
          <cell r="AS16">
            <v>-354.88</v>
          </cell>
          <cell r="AT16">
            <v>308.74</v>
          </cell>
          <cell r="AU16">
            <v>-663.62</v>
          </cell>
          <cell r="AV16">
            <v>46.24</v>
          </cell>
          <cell r="AW16">
            <v>-709.86</v>
          </cell>
          <cell r="AX16">
            <v>177.43</v>
          </cell>
          <cell r="AY16">
            <v>-887.29</v>
          </cell>
          <cell r="AZ16">
            <v>177.54000000000002</v>
          </cell>
          <cell r="BA16">
            <v>-1064.83</v>
          </cell>
        </row>
        <row r="17">
          <cell r="F17" t="str">
            <v>0034-SF/2021/0001</v>
          </cell>
          <cell r="G17" t="str">
            <v>0034-SF/2021/0001</v>
          </cell>
          <cell r="H17">
            <v>0</v>
          </cell>
          <cell r="I17" t="e">
            <v>#N/A</v>
          </cell>
          <cell r="K17" t="str">
            <v>ENCERRADO</v>
          </cell>
          <cell r="N17" t="str">
            <v>-</v>
          </cell>
          <cell r="O17" t="str">
            <v>-</v>
          </cell>
          <cell r="P17" t="str">
            <v>-</v>
          </cell>
          <cell r="Q17" t="str">
            <v>-</v>
          </cell>
          <cell r="R17" t="str">
            <v>PRESTAÇÃO DE SERVIÇO SEM MÃO DE OBRA DEDICADA</v>
          </cell>
          <cell r="S17">
            <v>44286</v>
          </cell>
          <cell r="T17">
            <v>46111</v>
          </cell>
          <cell r="U17" t="str">
            <v>Vencido</v>
          </cell>
          <cell r="V17" t="str">
            <v>SEDE-ADM-2022/00061</v>
          </cell>
          <cell r="W17" t="str">
            <v>SEDE</v>
          </cell>
          <cell r="X17">
            <v>0</v>
          </cell>
          <cell r="Y17">
            <v>342223.9</v>
          </cell>
          <cell r="Z17">
            <v>247048.67</v>
          </cell>
          <cell r="AA17">
            <v>0</v>
          </cell>
          <cell r="AB17">
            <v>218985.28</v>
          </cell>
          <cell r="AC17">
            <v>0</v>
          </cell>
          <cell r="AD17">
            <v>218985.28</v>
          </cell>
          <cell r="AE17">
            <v>0</v>
          </cell>
          <cell r="AF17">
            <v>218985.28</v>
          </cell>
          <cell r="AG17">
            <v>0</v>
          </cell>
          <cell r="AH17">
            <v>218985.28</v>
          </cell>
          <cell r="AI17">
            <v>0</v>
          </cell>
          <cell r="AJ17">
            <v>218985.28</v>
          </cell>
          <cell r="AK17">
            <v>0</v>
          </cell>
          <cell r="AL17">
            <v>218985.28</v>
          </cell>
          <cell r="AM17">
            <v>342223.9</v>
          </cell>
          <cell r="AN17">
            <v>0</v>
          </cell>
          <cell r="AO17">
            <v>342223.9</v>
          </cell>
          <cell r="AP17">
            <v>0</v>
          </cell>
          <cell r="AQ17">
            <v>342223.9</v>
          </cell>
          <cell r="AR17">
            <v>0</v>
          </cell>
          <cell r="AS17">
            <v>342223.9</v>
          </cell>
          <cell r="AT17">
            <v>0</v>
          </cell>
          <cell r="AU17">
            <v>342223.9</v>
          </cell>
          <cell r="AV17">
            <v>0</v>
          </cell>
          <cell r="AW17">
            <v>342223.9</v>
          </cell>
          <cell r="AX17">
            <v>0</v>
          </cell>
          <cell r="AY17">
            <v>342223.9</v>
          </cell>
          <cell r="AZ17">
            <v>0</v>
          </cell>
          <cell r="BA17">
            <v>342223.9</v>
          </cell>
        </row>
        <row r="18">
          <cell r="F18" t="str">
            <v>0045-SL/2023/0046</v>
          </cell>
          <cell r="G18" t="str">
            <v>0045-SL/2023/0046</v>
          </cell>
          <cell r="H18">
            <v>0</v>
          </cell>
          <cell r="I18" t="e">
            <v>#N/A</v>
          </cell>
          <cell r="K18" t="str">
            <v>ENCERRADO</v>
          </cell>
          <cell r="N18" t="str">
            <v>-</v>
          </cell>
          <cell r="O18" t="str">
            <v>-</v>
          </cell>
          <cell r="P18" t="str">
            <v>-</v>
          </cell>
          <cell r="Q18" t="str">
            <v>-</v>
          </cell>
          <cell r="R18" t="str">
            <v>PRESTAÇÃO DE SERVIÇO DE CONSERVAÇÃO E LIMPEZA COM MÃO DE OBRA EXCLUSIVA</v>
          </cell>
          <cell r="S18">
            <v>45251</v>
          </cell>
          <cell r="T18">
            <v>46163</v>
          </cell>
          <cell r="U18" t="str">
            <v>Vence em 30 dias</v>
          </cell>
          <cell r="V18" t="str">
            <v>SEDE-ADM-2023/01366</v>
          </cell>
          <cell r="W18" t="str">
            <v>DNAT</v>
          </cell>
          <cell r="X18" t="str">
            <v>2023-12 5268,63|2024-01 5268,63|2024-03 5268,63|2024-04 5268,63|2024-05 5268,63|2024-06 4741,77|2024-07 4741,77</v>
          </cell>
          <cell r="Y18">
            <v>0</v>
          </cell>
          <cell r="Z18">
            <v>131013.41999999998</v>
          </cell>
          <cell r="AA18">
            <v>0</v>
          </cell>
          <cell r="AB18">
            <v>131013.41999999998</v>
          </cell>
          <cell r="AC18">
            <v>0</v>
          </cell>
          <cell r="AD18">
            <v>131013.41999999998</v>
          </cell>
          <cell r="AE18">
            <v>0</v>
          </cell>
          <cell r="AF18">
            <v>131013.41999999998</v>
          </cell>
          <cell r="AG18">
            <v>0</v>
          </cell>
          <cell r="AH18">
            <v>131013.41999999998</v>
          </cell>
          <cell r="AI18">
            <v>0</v>
          </cell>
          <cell r="AJ18">
            <v>131013.41999999998</v>
          </cell>
          <cell r="AK18">
            <v>0</v>
          </cell>
          <cell r="AL18">
            <v>131013.41999999998</v>
          </cell>
          <cell r="AM18">
            <v>0</v>
          </cell>
          <cell r="AN18">
            <v>0</v>
          </cell>
          <cell r="AO18">
            <v>131013.41999999998</v>
          </cell>
          <cell r="AP18">
            <v>0</v>
          </cell>
          <cell r="AQ18">
            <v>131013.41999999998</v>
          </cell>
          <cell r="AR18">
            <v>0</v>
          </cell>
          <cell r="AS18">
            <v>131013.41999999998</v>
          </cell>
          <cell r="AT18">
            <v>0</v>
          </cell>
          <cell r="AU18">
            <v>131013.41999999998</v>
          </cell>
          <cell r="AV18">
            <v>0</v>
          </cell>
          <cell r="AW18">
            <v>131013.41999999998</v>
          </cell>
          <cell r="AX18">
            <v>0</v>
          </cell>
          <cell r="AY18">
            <v>131013.41999999998</v>
          </cell>
          <cell r="AZ18">
            <v>0</v>
          </cell>
          <cell r="BA18">
            <v>131013.41999999998</v>
          </cell>
        </row>
        <row r="19">
          <cell r="F19" t="str">
            <v>05-2020-149-0001</v>
          </cell>
          <cell r="G19" t="str">
            <v>05-2020-149-0001</v>
          </cell>
          <cell r="H19">
            <v>0</v>
          </cell>
          <cell r="I19" t="e">
            <v>#N/A</v>
          </cell>
          <cell r="K19" t="str">
            <v>ENCERRADO</v>
          </cell>
          <cell r="N19" t="str">
            <v>-</v>
          </cell>
          <cell r="O19" t="str">
            <v>-</v>
          </cell>
          <cell r="P19" t="str">
            <v>-</v>
          </cell>
          <cell r="Q19" t="str">
            <v>-</v>
          </cell>
          <cell r="R19" t="str">
            <v>PRESTAÇÃO DE SERVIÇO SEM MÃO DE OBRA DEDICADA</v>
          </cell>
          <cell r="S19">
            <v>44114</v>
          </cell>
          <cell r="T19">
            <v>45939</v>
          </cell>
          <cell r="U19" t="str">
            <v>Vencido</v>
          </cell>
          <cell r="V19" t="str">
            <v xml:space="preserve">SEDE-ADM-2021/00067 </v>
          </cell>
          <cell r="W19" t="str">
            <v>DNSJ</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row>
        <row r="20">
          <cell r="F20" t="str">
            <v>0018-SL/2024/0019</v>
          </cell>
          <cell r="G20" t="str">
            <v>0018-SL/2024/0019</v>
          </cell>
          <cell r="H20">
            <v>9604.1200000000008</v>
          </cell>
          <cell r="I20" t="str">
            <v>SIM</v>
          </cell>
          <cell r="J20" t="str">
            <v>SIM</v>
          </cell>
          <cell r="K20" t="str">
            <v>ATIVO</v>
          </cell>
          <cell r="L20">
            <v>141402</v>
          </cell>
          <cell r="M20">
            <v>6</v>
          </cell>
          <cell r="N20">
            <v>311050018</v>
          </cell>
          <cell r="O20" t="str">
            <v>CUSTEIO</v>
          </cell>
          <cell r="P20" t="str">
            <v>ITCUST</v>
          </cell>
          <cell r="Q20" t="str">
            <v>CONSERVAÇÃO E LIMPEZA</v>
          </cell>
          <cell r="R20" t="str">
            <v>PRESTAÇÃO DE SERVIÇO DE CONSERVAÇÃO E LIMPEZA COM MÃO DE OBRA EXCLUSIVA</v>
          </cell>
          <cell r="S20">
            <v>45503</v>
          </cell>
          <cell r="T20">
            <v>46417</v>
          </cell>
          <cell r="U20" t="str">
            <v>Vence após 180 dias</v>
          </cell>
          <cell r="V20" t="str">
            <v>SEDE-ADM-2024/00642</v>
          </cell>
          <cell r="W20" t="str">
            <v>DNSN</v>
          </cell>
          <cell r="X20" t="str">
            <v>2024-10    7638,9|2024-11    9166,67|2024-12    9166,67|2025-01    9166,67|2025-02    9166,67|2025-03    9166,67|2025-04    9166,67|2025-05    9166,67|2025-06    18333,34</v>
          </cell>
          <cell r="Y20">
            <v>77038.880000000005</v>
          </cell>
          <cell r="Z20">
            <v>184861.07</v>
          </cell>
          <cell r="AA20">
            <v>12872.19</v>
          </cell>
          <cell r="AB20">
            <v>171988.88</v>
          </cell>
          <cell r="AC20">
            <v>12872.19</v>
          </cell>
          <cell r="AD20">
            <v>159116.69</v>
          </cell>
          <cell r="AE20">
            <v>0</v>
          </cell>
          <cell r="AF20">
            <v>159116.69</v>
          </cell>
          <cell r="AG20">
            <v>9604.1200000000008</v>
          </cell>
          <cell r="AH20">
            <v>149512.57</v>
          </cell>
          <cell r="AI20">
            <v>19208.240000000002</v>
          </cell>
          <cell r="AJ20">
            <v>130304.33</v>
          </cell>
          <cell r="AK20">
            <v>28812.36</v>
          </cell>
          <cell r="AL20">
            <v>101491.97</v>
          </cell>
          <cell r="AM20">
            <v>179616.21999999997</v>
          </cell>
          <cell r="AN20">
            <v>0</v>
          </cell>
          <cell r="AO20">
            <v>101491.97</v>
          </cell>
          <cell r="AP20">
            <v>9604.1200000000008</v>
          </cell>
          <cell r="AQ20">
            <v>91887.85</v>
          </cell>
          <cell r="AR20">
            <v>9604.1200000000008</v>
          </cell>
          <cell r="AS20">
            <v>82283.73000000001</v>
          </cell>
          <cell r="AT20">
            <v>9604.1200000000008</v>
          </cell>
          <cell r="AU20">
            <v>72679.610000000015</v>
          </cell>
          <cell r="AV20">
            <v>9604.1200000000008</v>
          </cell>
          <cell r="AW20">
            <v>63075.490000000013</v>
          </cell>
          <cell r="AX20">
            <v>9604.1200000000008</v>
          </cell>
          <cell r="AY20">
            <v>53471.37000000001</v>
          </cell>
          <cell r="AZ20">
            <v>9604.1200000000008</v>
          </cell>
          <cell r="BA20">
            <v>43867.250000000007</v>
          </cell>
        </row>
        <row r="21">
          <cell r="F21" t="str">
            <v>0036-PS/2022/0001</v>
          </cell>
          <cell r="G21" t="str">
            <v>0036-PS/2022/0001</v>
          </cell>
          <cell r="H21">
            <v>0</v>
          </cell>
          <cell r="I21" t="e">
            <v>#N/A</v>
          </cell>
          <cell r="K21" t="str">
            <v>ENCERRADO</v>
          </cell>
          <cell r="N21" t="str">
            <v>-</v>
          </cell>
          <cell r="O21" t="str">
            <v>-</v>
          </cell>
          <cell r="P21" t="str">
            <v>-</v>
          </cell>
          <cell r="Q21" t="str">
            <v>-</v>
          </cell>
          <cell r="R21" t="str">
            <v>PRESTAÇÃO DE SERVIÇO SEM MÃO DE OBRA DEDICADA</v>
          </cell>
          <cell r="S21">
            <v>44910</v>
          </cell>
          <cell r="T21">
            <v>45092</v>
          </cell>
          <cell r="U21" t="str">
            <v>Vencido</v>
          </cell>
          <cell r="V21" t="str">
            <v>SEDE-ADM-2022/01172</v>
          </cell>
          <cell r="W21" t="str">
            <v>SEDE</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row>
        <row r="22">
          <cell r="F22" t="str">
            <v>0002-AE/2022/0110</v>
          </cell>
          <cell r="G22" t="str">
            <v>0002-AE/2022/0110</v>
          </cell>
          <cell r="H22">
            <v>0</v>
          </cell>
          <cell r="I22" t="e">
            <v>#N/A</v>
          </cell>
          <cell r="K22" t="str">
            <v>ENCERRADO</v>
          </cell>
          <cell r="N22" t="str">
            <v>-</v>
          </cell>
          <cell r="O22" t="str">
            <v>-</v>
          </cell>
          <cell r="P22" t="str">
            <v>-</v>
          </cell>
          <cell r="Q22" t="str">
            <v>-</v>
          </cell>
          <cell r="R22" t="str">
            <v>PRESTAÇÃO DE SERVIÇO SEM MÃO DE OBRA DEDICADA</v>
          </cell>
          <cell r="S22">
            <v>44610</v>
          </cell>
          <cell r="T22">
            <v>45065</v>
          </cell>
          <cell r="U22" t="str">
            <v>Vencido</v>
          </cell>
          <cell r="V22" t="str">
            <v xml:space="preserve">SEDE-ADM-2022/00164 </v>
          </cell>
          <cell r="W22" t="str">
            <v>SEDE</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row>
        <row r="23">
          <cell r="F23" t="str">
            <v>0024-SV/2023/0030</v>
          </cell>
          <cell r="G23" t="str">
            <v>0024-SV/2023/0030</v>
          </cell>
          <cell r="H23">
            <v>0</v>
          </cell>
          <cell r="I23" t="e">
            <v>#N/A</v>
          </cell>
          <cell r="K23" t="str">
            <v>ATIVO</v>
          </cell>
          <cell r="N23" t="str">
            <v>-</v>
          </cell>
          <cell r="O23" t="str">
            <v>-</v>
          </cell>
          <cell r="P23" t="str">
            <v>-</v>
          </cell>
          <cell r="Q23" t="str">
            <v>-</v>
          </cell>
          <cell r="R23" t="str">
            <v>PRESTAÇÃO DE SERVIÇO DE VIGILÂNCIA COM MÃO DE OBRA EXCLUSIVA</v>
          </cell>
          <cell r="S23">
            <v>45119</v>
          </cell>
          <cell r="T23">
            <v>46946</v>
          </cell>
          <cell r="U23" t="str">
            <v>Vencido</v>
          </cell>
          <cell r="V23" t="str">
            <v>SEDE-ADM-2023/00765</v>
          </cell>
          <cell r="W23" t="str">
            <v>DNGR</v>
          </cell>
          <cell r="X23" t="str">
            <v>2023-08    26130,04|2023-09    55992,94|2023-10    55992,94|2023-11    55992,94|2023-12    111985,88|2024-02    55992,94|2024-03    55992,94|2024-04    55992,94|2024-05    55992,94|2024-06    55992,94|2024-07    55992,94|2024-08    55992,94|2024-09    55992,94|2024-10    55992,94|2024-11    55992,94|2024-12    111985,88|2025-02    111985,88|2025-03    55992,942025-04    35402,1|2025-05    116706,16|2025-06    58353,08|2025-07    58353,08</v>
          </cell>
          <cell r="Y23">
            <v>436793.24</v>
          </cell>
          <cell r="Z23">
            <v>380925.44</v>
          </cell>
          <cell r="AA23">
            <v>58353.08</v>
          </cell>
          <cell r="AB23">
            <v>322572.36</v>
          </cell>
          <cell r="AC23">
            <v>0</v>
          </cell>
          <cell r="AD23">
            <v>322572.36</v>
          </cell>
          <cell r="AE23">
            <v>0</v>
          </cell>
          <cell r="AF23">
            <v>322572.36</v>
          </cell>
          <cell r="AG23">
            <v>58353.08</v>
          </cell>
          <cell r="AH23">
            <v>264219.27999999997</v>
          </cell>
          <cell r="AI23">
            <v>58353.08</v>
          </cell>
          <cell r="AJ23">
            <v>205866.19999999995</v>
          </cell>
          <cell r="AK23">
            <v>116706.16</v>
          </cell>
          <cell r="AL23">
            <v>89160.03999999995</v>
          </cell>
          <cell r="AM23">
            <v>786911.72</v>
          </cell>
          <cell r="AN23">
            <v>58353.08</v>
          </cell>
          <cell r="AO23">
            <v>3487968.02</v>
          </cell>
          <cell r="AP23">
            <v>0</v>
          </cell>
          <cell r="AQ23">
            <v>3487968.02</v>
          </cell>
          <cell r="AR23">
            <v>0</v>
          </cell>
          <cell r="AS23">
            <v>3487968.02</v>
          </cell>
          <cell r="AT23">
            <v>0</v>
          </cell>
          <cell r="AU23">
            <v>3487968.02</v>
          </cell>
          <cell r="AV23">
            <v>0</v>
          </cell>
          <cell r="AW23">
            <v>3487968.02</v>
          </cell>
          <cell r="AX23">
            <v>0</v>
          </cell>
          <cell r="AY23">
            <v>3487968.02</v>
          </cell>
          <cell r="AZ23">
            <v>0</v>
          </cell>
          <cell r="BA23">
            <v>3487968.02</v>
          </cell>
        </row>
        <row r="24">
          <cell r="F24" t="str">
            <v>0016-AE/2022/0001</v>
          </cell>
          <cell r="G24" t="str">
            <v>0016-AE/2022/0001</v>
          </cell>
          <cell r="H24">
            <v>16414.52</v>
          </cell>
          <cell r="I24" t="str">
            <v>SIM</v>
          </cell>
          <cell r="J24" t="str">
            <v>NÃO</v>
          </cell>
          <cell r="K24" t="str">
            <v>ATIVO</v>
          </cell>
          <cell r="L24">
            <v>141106</v>
          </cell>
          <cell r="M24">
            <v>1</v>
          </cell>
          <cell r="N24">
            <v>311050223</v>
          </cell>
          <cell r="O24" t="str">
            <v>CUSTEIO</v>
          </cell>
          <cell r="P24" t="str">
            <v>ITCUST</v>
          </cell>
          <cell r="Q24" t="str">
            <v>AUDITORIA EXTERNA</v>
          </cell>
          <cell r="R24" t="str">
            <v>PRESTAÇÃO DE SERVIÇO SEM MÃO DE OBRA DEDICADA</v>
          </cell>
          <cell r="S24">
            <v>44807</v>
          </cell>
          <cell r="T24">
            <v>46633</v>
          </cell>
          <cell r="U24" t="str">
            <v>Vence após 180 dias</v>
          </cell>
          <cell r="V24" t="str">
            <v>SEDE-ADM-2022/00491</v>
          </cell>
          <cell r="W24" t="str">
            <v>DNRJ</v>
          </cell>
          <cell r="X24" t="str">
            <v>2024-08    5980|2024-09    5980 | 2024-11    6232,37|2025-04    9348,56|2025-07    3116,19</v>
          </cell>
          <cell r="Y24">
            <v>12464.75</v>
          </cell>
          <cell r="Z24">
            <v>504.75</v>
          </cell>
          <cell r="AA24">
            <v>0</v>
          </cell>
          <cell r="AB24">
            <v>504.75</v>
          </cell>
          <cell r="AC24">
            <v>3116.19</v>
          </cell>
          <cell r="AD24">
            <v>123790.9</v>
          </cell>
          <cell r="AE24">
            <v>12798.18</v>
          </cell>
          <cell r="AF24">
            <v>110992.72</v>
          </cell>
          <cell r="AG24">
            <v>7000</v>
          </cell>
          <cell r="AH24">
            <v>103992.72</v>
          </cell>
          <cell r="AI24">
            <v>0</v>
          </cell>
          <cell r="AJ24">
            <v>103992.72</v>
          </cell>
          <cell r="AK24">
            <v>6565.81</v>
          </cell>
          <cell r="AL24">
            <v>97426.91</v>
          </cell>
          <cell r="AM24">
            <v>51944.93</v>
          </cell>
          <cell r="AN24">
            <v>0</v>
          </cell>
          <cell r="AO24">
            <v>156619.93</v>
          </cell>
          <cell r="AP24">
            <v>10000</v>
          </cell>
          <cell r="AQ24">
            <v>146619.93</v>
          </cell>
          <cell r="AR24">
            <v>0</v>
          </cell>
          <cell r="AS24">
            <v>146619.93</v>
          </cell>
          <cell r="AT24">
            <v>0</v>
          </cell>
          <cell r="AU24">
            <v>146619.93</v>
          </cell>
          <cell r="AV24">
            <v>0</v>
          </cell>
          <cell r="AW24">
            <v>146619.93</v>
          </cell>
          <cell r="AX24">
            <v>0</v>
          </cell>
          <cell r="AY24">
            <v>146619.93</v>
          </cell>
          <cell r="AZ24">
            <v>16414.52</v>
          </cell>
          <cell r="BA24">
            <v>130205.40999999999</v>
          </cell>
        </row>
        <row r="25">
          <cell r="F25" t="str">
            <v>6005-PS/2025/0001</v>
          </cell>
          <cell r="G25" t="str">
            <v>6005-PS/2025/0001</v>
          </cell>
          <cell r="H25">
            <v>0</v>
          </cell>
          <cell r="I25" t="str">
            <v>NÃO</v>
          </cell>
          <cell r="J25" t="str">
            <v>NÃO</v>
          </cell>
          <cell r="K25" t="str">
            <v>ATIVO</v>
          </cell>
          <cell r="L25">
            <v>201456</v>
          </cell>
          <cell r="M25">
            <v>1</v>
          </cell>
          <cell r="N25">
            <v>311030021</v>
          </cell>
          <cell r="O25" t="str">
            <v>CUSTEIO</v>
          </cell>
          <cell r="P25" t="str">
            <v>ITCUST</v>
          </cell>
          <cell r="Q25" t="str">
            <v>PAT-REFEIÇÕES PRONTAS</v>
          </cell>
          <cell r="R25" t="str">
            <v>CONTRATO DE CREDENCIAMENTO</v>
          </cell>
          <cell r="S25">
            <v>45873</v>
          </cell>
          <cell r="T25">
            <v>47699</v>
          </cell>
          <cell r="U25" t="str">
            <v>Vence em 180 dias</v>
          </cell>
          <cell r="V25" t="str">
            <v>SD-ADM-2025/01215</v>
          </cell>
          <cell r="W25" t="str">
            <v>SEDE</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row>
        <row r="26">
          <cell r="F26" t="str">
            <v>0037-PS/2022/0001</v>
          </cell>
          <cell r="G26" t="str">
            <v>0037-PS/2022/0001</v>
          </cell>
          <cell r="H26">
            <v>0</v>
          </cell>
          <cell r="I26" t="e">
            <v>#N/A</v>
          </cell>
          <cell r="K26" t="str">
            <v>ENCERRADO</v>
          </cell>
          <cell r="N26" t="str">
            <v>-</v>
          </cell>
          <cell r="O26" t="str">
            <v>-</v>
          </cell>
          <cell r="P26" t="str">
            <v>-</v>
          </cell>
          <cell r="Q26" t="str">
            <v>-</v>
          </cell>
          <cell r="R26" t="str">
            <v>PRESTAÇÃO DE SERVIÇO SEM MÃO DE OBRA DEDICADA</v>
          </cell>
          <cell r="S26">
            <v>44984</v>
          </cell>
          <cell r="T26">
            <v>45343</v>
          </cell>
          <cell r="U26" t="str">
            <v>Vencido</v>
          </cell>
          <cell r="V26" t="str">
            <v>SEDE-ADM-2022/01004</v>
          </cell>
          <cell r="W26" t="str">
            <v>SEDE</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row>
        <row r="27">
          <cell r="F27" t="str">
            <v>0019-PS/2022/0001</v>
          </cell>
          <cell r="G27" t="str">
            <v>0019-PS/2022/0001</v>
          </cell>
          <cell r="H27">
            <v>0</v>
          </cell>
          <cell r="I27" t="e">
            <v>#N/A</v>
          </cell>
          <cell r="K27" t="str">
            <v>ENCERRADO</v>
          </cell>
          <cell r="N27" t="str">
            <v>-</v>
          </cell>
          <cell r="O27" t="str">
            <v>-</v>
          </cell>
          <cell r="P27" t="str">
            <v>-</v>
          </cell>
          <cell r="Q27" t="str">
            <v>-</v>
          </cell>
          <cell r="R27" t="str">
            <v>PRESTAÇÃO DE SERVIÇO SEM MÃO DE OBRA DEDICADA</v>
          </cell>
          <cell r="S27">
            <v>44820</v>
          </cell>
          <cell r="T27">
            <v>44870</v>
          </cell>
          <cell r="U27" t="str">
            <v>Vencido</v>
          </cell>
          <cell r="V27" t="str">
            <v>SEDE-ADM-2022/01239</v>
          </cell>
          <cell r="W27" t="str">
            <v>SEDE</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row>
        <row r="28">
          <cell r="F28" t="str">
            <v>0002-PS/2024/0001</v>
          </cell>
          <cell r="G28" t="str">
            <v>0002-PS/2024/0001</v>
          </cell>
          <cell r="H28">
            <v>82485.259999999995</v>
          </cell>
          <cell r="I28" t="str">
            <v>SIM</v>
          </cell>
          <cell r="J28" t="str">
            <v>SIM</v>
          </cell>
          <cell r="K28" t="str">
            <v>ATIVO</v>
          </cell>
          <cell r="L28">
            <v>201183</v>
          </cell>
          <cell r="M28">
            <v>1</v>
          </cell>
          <cell r="N28">
            <v>311060067</v>
          </cell>
          <cell r="O28" t="str">
            <v>CUSTEIO</v>
          </cell>
          <cell r="P28" t="str">
            <v>ITCUST</v>
          </cell>
          <cell r="Q28" t="str">
            <v>TELEPROCESSAMENTO</v>
          </cell>
          <cell r="R28" t="str">
            <v>PRESTAÇÃO DE SERVIÇO SEM MÃO DE OBRA DEDICADA</v>
          </cell>
          <cell r="S28">
            <v>45329</v>
          </cell>
          <cell r="T28">
            <v>47156</v>
          </cell>
          <cell r="U28" t="str">
            <v>Vence após 180 dias</v>
          </cell>
          <cell r="V28" t="str">
            <v>SEDE-ADM-2023/02085</v>
          </cell>
          <cell r="W28" t="str">
            <v>SEDE</v>
          </cell>
          <cell r="X28" t="str">
            <v>2024-03    1339,29|2024-05    36150,48|2024-06    50054,05|2024-07    62738,65|2024-08    71983,85|2024-09    78784|2024-10    82648,92|2024-11    82166,86|2024-12    165188,35|2025-02    81198,05|2025-03    82455,22|2025-04    80192,4|2025-05    80376,45|2025-06    81496,74|2025-07    82227,152023-06    86645,32|2023-07    137739,31|2023-08    68677,04|2023-09    68532,44|2023-10    139341,79|2023-12    144777,98|2024-01    72478,1|2024-02    72180,26|2024-04    72224,86|2024-05    71812,72|2024-06    74364,15|2024-07    74398,32|2024-08    149087,03|2024-10    152118,65|2024-11    75789,63|2024-12    76649,5|2025-01    76501,2|2025-02    76253,07|2025-03    75540,45|2025-04    75453,53|2025-05    75264,69|2025-06    150058,48</v>
          </cell>
          <cell r="Y28">
            <v>487946.01</v>
          </cell>
          <cell r="Z28">
            <v>3960105.29</v>
          </cell>
          <cell r="AA28">
            <v>163723.89000000001</v>
          </cell>
          <cell r="AB28">
            <v>3877878.14</v>
          </cell>
          <cell r="AC28">
            <v>82047.850000000006</v>
          </cell>
          <cell r="AD28">
            <v>3795830.29</v>
          </cell>
          <cell r="AE28">
            <v>0</v>
          </cell>
          <cell r="AF28">
            <v>3795830.29</v>
          </cell>
          <cell r="AG28">
            <v>82720.070000000007</v>
          </cell>
          <cell r="AH28">
            <v>3713110.22</v>
          </cell>
          <cell r="AI28">
            <v>82498.86</v>
          </cell>
          <cell r="AJ28">
            <v>3630611.3600000003</v>
          </cell>
          <cell r="AK28">
            <v>82432.11</v>
          </cell>
          <cell r="AL28">
            <v>3548179.2500000005</v>
          </cell>
          <cell r="AM28">
            <v>1229236.52</v>
          </cell>
          <cell r="AN28">
            <v>82525.42</v>
          </cell>
          <cell r="AO28">
            <v>3465653.8300000005</v>
          </cell>
          <cell r="AP28">
            <v>0</v>
          </cell>
          <cell r="AQ28">
            <v>3465653.8300000005</v>
          </cell>
          <cell r="AR28">
            <v>165342.31</v>
          </cell>
          <cell r="AS28">
            <v>3300311.5200000005</v>
          </cell>
          <cell r="AT28">
            <v>82835.990000000005</v>
          </cell>
          <cell r="AU28">
            <v>3217475.5300000003</v>
          </cell>
          <cell r="AV28">
            <v>81114.61</v>
          </cell>
          <cell r="AW28">
            <v>3136360.9200000004</v>
          </cell>
          <cell r="AX28">
            <v>81735.98</v>
          </cell>
          <cell r="AY28">
            <v>3054624.9400000004</v>
          </cell>
          <cell r="AZ28">
            <v>82485.259999999995</v>
          </cell>
          <cell r="BA28">
            <v>2972139.6800000006</v>
          </cell>
        </row>
        <row r="29">
          <cell r="F29" t="str">
            <v>0008-SS/2023/0001</v>
          </cell>
          <cell r="G29" t="str">
            <v>0008-SS/2023/0001</v>
          </cell>
          <cell r="H29">
            <v>343555.13</v>
          </cell>
          <cell r="I29" t="str">
            <v>SIM</v>
          </cell>
          <cell r="J29" t="str">
            <v>NÃO</v>
          </cell>
          <cell r="K29" t="str">
            <v>ATIVO</v>
          </cell>
          <cell r="L29">
            <v>201456</v>
          </cell>
          <cell r="M29">
            <v>1</v>
          </cell>
          <cell r="N29">
            <v>311030101</v>
          </cell>
          <cell r="O29" t="str">
            <v>CUSTEIO</v>
          </cell>
          <cell r="P29" t="str">
            <v>ITCUST</v>
          </cell>
          <cell r="Q29" t="str">
            <v>SEGURO DE VIDA EM GRUPO</v>
          </cell>
          <cell r="R29" t="str">
            <v>PRESTAÇÃO DE SERVIÇO SEM MÃO DE OBRA DEDICADA</v>
          </cell>
          <cell r="S29">
            <v>45008</v>
          </cell>
          <cell r="T29">
            <v>46835</v>
          </cell>
          <cell r="U29" t="str">
            <v>Vence após 180 dias</v>
          </cell>
          <cell r="V29" t="str">
            <v>SEDE-ADM-2023/00207</v>
          </cell>
          <cell r="W29" t="str">
            <v>SEDE</v>
          </cell>
          <cell r="X29" t="str">
            <v xml:space="preserve">2023-06    86645,32|2023-07    137739,31|2023-08    68677,04|2023-09    68532,44|2023-10    139341,79|2023-12    144777,98|2024-01    72478,1|2024-02    72180,26|2024-04    72224,86|2024-05    71812,72|2024-06    74364,15|2024-07    74398,32|2024-08    149087,03|2024-10    152118,65|2024-11    75789,63|2024-12    76649,5|2025-01    76501,2|2025-02    76253,07|2025-03    75540,45|2025-04    75453,53|2025-05    75264,69|2025-06    150058,482025-03	   339.975,90 </v>
          </cell>
          <cell r="Y29">
            <v>529071.42000000004</v>
          </cell>
          <cell r="Z29">
            <v>494317.18</v>
          </cell>
          <cell r="AA29">
            <v>151765.89000000001</v>
          </cell>
          <cell r="AB29">
            <v>342551.29</v>
          </cell>
          <cell r="AC29">
            <v>75029.240000000005</v>
          </cell>
          <cell r="AD29">
            <v>267522.05</v>
          </cell>
          <cell r="AE29">
            <v>75298.509999999995</v>
          </cell>
          <cell r="AF29">
            <v>192223.53999999998</v>
          </cell>
          <cell r="AG29">
            <v>0</v>
          </cell>
          <cell r="AH29">
            <v>192223.53999999998</v>
          </cell>
          <cell r="AI29">
            <v>76968.34</v>
          </cell>
          <cell r="AJ29">
            <v>115255.19999999998</v>
          </cell>
          <cell r="AK29">
            <v>152294.38</v>
          </cell>
          <cell r="AL29">
            <v>7048555.6500000004</v>
          </cell>
          <cell r="AM29">
            <v>1202172.25</v>
          </cell>
          <cell r="AN29">
            <v>76616.179999999993</v>
          </cell>
          <cell r="AO29">
            <v>6971939.4700000007</v>
          </cell>
          <cell r="AP29">
            <v>0</v>
          </cell>
          <cell r="AQ29">
            <v>6971939.4700000007</v>
          </cell>
          <cell r="AR29">
            <v>65128.29</v>
          </cell>
          <cell r="AS29">
            <v>6906811.1800000006</v>
          </cell>
          <cell r="AT29">
            <v>527226.48</v>
          </cell>
          <cell r="AU29">
            <v>6379584.7000000011</v>
          </cell>
          <cell r="AV29">
            <v>527226.48</v>
          </cell>
          <cell r="AW29">
            <v>5852358.2200000007</v>
          </cell>
          <cell r="AX29">
            <v>163270.82999999999</v>
          </cell>
          <cell r="AY29">
            <v>5689087.3900000006</v>
          </cell>
          <cell r="AZ29">
            <v>343555.13</v>
          </cell>
          <cell r="BA29">
            <v>5345532.2600000007</v>
          </cell>
        </row>
        <row r="30">
          <cell r="F30" t="str">
            <v>0037-LW/2025/0001</v>
          </cell>
          <cell r="G30" t="str">
            <v>0037-LW/2025/0001</v>
          </cell>
          <cell r="H30">
            <v>5959209.2400000002</v>
          </cell>
          <cell r="I30" t="str">
            <v>SIM</v>
          </cell>
          <cell r="J30" t="str">
            <v>NÃO</v>
          </cell>
          <cell r="K30" t="str">
            <v>ATIVO</v>
          </cell>
          <cell r="L30">
            <v>201183</v>
          </cell>
          <cell r="M30">
            <v>1</v>
          </cell>
          <cell r="N30">
            <v>311050143</v>
          </cell>
          <cell r="O30" t="str">
            <v>CUSTEIO</v>
          </cell>
          <cell r="P30" t="str">
            <v>ITCUST</v>
          </cell>
          <cell r="Q30" t="str">
            <v>LOCAÇÃO DE SOFTWARE</v>
          </cell>
          <cell r="R30" t="str">
            <v>CONTRATO DE AQUISIÇÃO E PRESTAÇÃO DE SERVIÇO</v>
          </cell>
          <cell r="S30">
            <v>45818</v>
          </cell>
          <cell r="T30">
            <v>46914</v>
          </cell>
          <cell r="U30" t="str">
            <v>Vence após 180 dias</v>
          </cell>
          <cell r="V30" t="str">
            <v xml:space="preserve"> SEDE-ADM-2025/00378</v>
          </cell>
          <cell r="W30" t="str">
            <v>SEDE</v>
          </cell>
          <cell r="X30">
            <v>0</v>
          </cell>
          <cell r="Y30">
            <v>5079096.3600000003</v>
          </cell>
          <cell r="Z30">
            <v>0</v>
          </cell>
          <cell r="AA30">
            <v>5079096.3600000003</v>
          </cell>
          <cell r="AB30">
            <v>29943874.800000001</v>
          </cell>
          <cell r="AC30">
            <v>0</v>
          </cell>
          <cell r="AD30">
            <v>29943874.800000001</v>
          </cell>
          <cell r="AE30">
            <v>0</v>
          </cell>
          <cell r="AF30">
            <v>29943874.800000001</v>
          </cell>
          <cell r="AG30">
            <v>0</v>
          </cell>
          <cell r="AH30">
            <v>29943874.800000001</v>
          </cell>
          <cell r="AI30">
            <v>0</v>
          </cell>
          <cell r="AJ30">
            <v>29943874.800000001</v>
          </cell>
          <cell r="AK30">
            <v>0</v>
          </cell>
          <cell r="AL30">
            <v>29943874.800000001</v>
          </cell>
          <cell r="AM30">
            <v>10158192.720000001</v>
          </cell>
          <cell r="AN30">
            <v>0</v>
          </cell>
          <cell r="AO30">
            <v>29943874.800000001</v>
          </cell>
          <cell r="AP30">
            <v>0</v>
          </cell>
          <cell r="AQ30">
            <v>29943874.800000001</v>
          </cell>
          <cell r="AR30">
            <v>0</v>
          </cell>
          <cell r="AS30">
            <v>29943874.800000001</v>
          </cell>
          <cell r="AT30">
            <v>0</v>
          </cell>
          <cell r="AU30">
            <v>29943874.800000001</v>
          </cell>
          <cell r="AV30">
            <v>0</v>
          </cell>
          <cell r="AW30">
            <v>29943874.800000001</v>
          </cell>
          <cell r="AX30">
            <v>0</v>
          </cell>
          <cell r="AY30">
            <v>29943874.800000001</v>
          </cell>
          <cell r="AZ30">
            <v>5959209.2400000002</v>
          </cell>
          <cell r="BA30">
            <v>23984665.560000002</v>
          </cell>
        </row>
        <row r="31">
          <cell r="F31" t="str">
            <v>0003-LW/2022/0110</v>
          </cell>
          <cell r="G31" t="str">
            <v>0003-LW/2022/0110</v>
          </cell>
          <cell r="H31">
            <v>0</v>
          </cell>
          <cell r="I31" t="e">
            <v>#N/A</v>
          </cell>
          <cell r="K31" t="str">
            <v>ENCERRADO</v>
          </cell>
          <cell r="N31" t="str">
            <v>-</v>
          </cell>
          <cell r="O31" t="str">
            <v>-</v>
          </cell>
          <cell r="P31" t="str">
            <v>-</v>
          </cell>
          <cell r="Q31" t="str">
            <v>-</v>
          </cell>
          <cell r="R31" t="str">
            <v>CONTRATO DE AQUISIÇÃO</v>
          </cell>
          <cell r="S31">
            <v>44575</v>
          </cell>
          <cell r="T31">
            <v>45730</v>
          </cell>
          <cell r="U31" t="str">
            <v>Vencido</v>
          </cell>
          <cell r="V31" t="str">
            <v>SEDE-ADM-2022/00358</v>
          </cell>
          <cell r="W31" t="str">
            <v>SEDE</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row>
        <row r="32">
          <cell r="F32" t="str">
            <v>0003-LW/2023/0001</v>
          </cell>
          <cell r="G32" t="str">
            <v>0003-LW/2023/0001</v>
          </cell>
          <cell r="H32">
            <v>0</v>
          </cell>
          <cell r="I32" t="str">
            <v>NÃO</v>
          </cell>
          <cell r="J32" t="str">
            <v>NÃO</v>
          </cell>
          <cell r="K32" t="str">
            <v>ATIVO</v>
          </cell>
          <cell r="L32">
            <v>141106</v>
          </cell>
          <cell r="M32">
            <v>1</v>
          </cell>
          <cell r="N32">
            <v>311050381</v>
          </cell>
          <cell r="O32" t="str">
            <v>CUSTEIO</v>
          </cell>
          <cell r="P32" t="str">
            <v>ITCUST</v>
          </cell>
          <cell r="Q32" t="str">
            <v>SERVIÇOS DE INFORMÁTICA</v>
          </cell>
          <cell r="R32" t="str">
            <v>CONTRATO DE CREDENCIAMENTO</v>
          </cell>
          <cell r="S32">
            <v>44995</v>
          </cell>
          <cell r="T32">
            <v>46456</v>
          </cell>
          <cell r="U32" t="str">
            <v>Vencido</v>
          </cell>
          <cell r="V32" t="str">
            <v>SEDE-ADM-2023/00310</v>
          </cell>
          <cell r="W32" t="str">
            <v>SEDE</v>
          </cell>
          <cell r="X32">
            <v>0</v>
          </cell>
          <cell r="Y32">
            <v>339975.9</v>
          </cell>
          <cell r="Z32">
            <v>6199369.4299999988</v>
          </cell>
          <cell r="AA32">
            <v>0</v>
          </cell>
          <cell r="AB32">
            <v>6199369.4299999988</v>
          </cell>
          <cell r="AC32">
            <v>0</v>
          </cell>
          <cell r="AD32">
            <v>6199369.4299999988</v>
          </cell>
          <cell r="AE32">
            <v>0</v>
          </cell>
          <cell r="AF32">
            <v>6199369.4299999988</v>
          </cell>
          <cell r="AG32">
            <v>0</v>
          </cell>
          <cell r="AH32">
            <v>6199369.4299999988</v>
          </cell>
          <cell r="AI32">
            <v>0</v>
          </cell>
          <cell r="AJ32">
            <v>6199369.4299999988</v>
          </cell>
          <cell r="AK32">
            <v>0</v>
          </cell>
          <cell r="AL32">
            <v>6199369.4299999988</v>
          </cell>
          <cell r="AM32">
            <v>339975.9</v>
          </cell>
          <cell r="AN32">
            <v>0</v>
          </cell>
          <cell r="AO32">
            <v>6199369.4299999988</v>
          </cell>
          <cell r="AP32">
            <v>0</v>
          </cell>
          <cell r="AQ32">
            <v>6199369.4299999988</v>
          </cell>
          <cell r="AR32">
            <v>0</v>
          </cell>
          <cell r="AS32">
            <v>15944556.800000001</v>
          </cell>
          <cell r="AT32">
            <v>0</v>
          </cell>
          <cell r="AU32">
            <v>15944556.800000001</v>
          </cell>
          <cell r="AV32">
            <v>339975.9</v>
          </cell>
          <cell r="AW32">
            <v>15604580.9</v>
          </cell>
          <cell r="AX32">
            <v>0</v>
          </cell>
          <cell r="AY32">
            <v>15604580.9</v>
          </cell>
          <cell r="AZ32">
            <v>0</v>
          </cell>
          <cell r="BA32">
            <v>15604580.9</v>
          </cell>
        </row>
        <row r="33">
          <cell r="F33" t="str">
            <v>0496-AO/2019/0001</v>
          </cell>
          <cell r="G33" t="str">
            <v>0496-AO/2019/0001</v>
          </cell>
          <cell r="H33">
            <v>0</v>
          </cell>
          <cell r="I33" t="e">
            <v>#N/A</v>
          </cell>
          <cell r="K33" t="str">
            <v>ENCERRADO</v>
          </cell>
          <cell r="N33" t="str">
            <v>-</v>
          </cell>
          <cell r="O33" t="str">
            <v>-</v>
          </cell>
          <cell r="P33" t="str">
            <v>-</v>
          </cell>
          <cell r="Q33" t="str">
            <v>-</v>
          </cell>
          <cell r="R33" t="str">
            <v>CONTRATO DE CREDENCIAMENTO</v>
          </cell>
          <cell r="S33">
            <v>45287</v>
          </cell>
          <cell r="T33">
            <v>45853</v>
          </cell>
          <cell r="U33" t="str">
            <v>Vencido</v>
          </cell>
          <cell r="V33" t="str">
            <v>SEDE-ADM-2021/00079</v>
          </cell>
          <cell r="W33" t="str">
            <v>SEDE</v>
          </cell>
          <cell r="X33" t="str">
            <v xml:space="preserve">2025-04	   70.232,67 | 2025-07	   26.000,00 </v>
          </cell>
          <cell r="Y33">
            <v>549959.22</v>
          </cell>
          <cell r="Z33">
            <v>0</v>
          </cell>
          <cell r="AA33">
            <v>0</v>
          </cell>
          <cell r="AB33">
            <v>480835.98000000004</v>
          </cell>
          <cell r="AC33">
            <v>0</v>
          </cell>
          <cell r="AD33">
            <v>480835.98000000004</v>
          </cell>
          <cell r="AE33">
            <v>0</v>
          </cell>
          <cell r="AF33">
            <v>480835.98000000004</v>
          </cell>
          <cell r="AG33">
            <v>0</v>
          </cell>
          <cell r="AH33">
            <v>480835.98000000004</v>
          </cell>
          <cell r="AI33">
            <v>0</v>
          </cell>
          <cell r="AJ33">
            <v>480835.98000000004</v>
          </cell>
          <cell r="AK33">
            <v>0</v>
          </cell>
          <cell r="AL33">
            <v>480835.98000000004</v>
          </cell>
          <cell r="AM33">
            <v>549959.22</v>
          </cell>
          <cell r="AN33">
            <v>0</v>
          </cell>
          <cell r="AO33">
            <v>0</v>
          </cell>
          <cell r="AP33">
            <v>0</v>
          </cell>
          <cell r="AQ33">
            <v>0</v>
          </cell>
          <cell r="AR33">
            <v>0</v>
          </cell>
          <cell r="AS33">
            <v>0</v>
          </cell>
          <cell r="AT33">
            <v>0</v>
          </cell>
          <cell r="AU33">
            <v>0</v>
          </cell>
          <cell r="AV33">
            <v>0</v>
          </cell>
          <cell r="AW33">
            <v>0</v>
          </cell>
          <cell r="AY33">
            <v>0</v>
          </cell>
          <cell r="AZ33">
            <v>0</v>
          </cell>
          <cell r="BA33">
            <v>0</v>
          </cell>
        </row>
        <row r="34">
          <cell r="F34" t="str">
            <v>0039-FM/2024/0001</v>
          </cell>
          <cell r="G34" t="str">
            <v>0039-FM/2024/0001</v>
          </cell>
          <cell r="H34">
            <v>0</v>
          </cell>
          <cell r="I34" t="str">
            <v>SIM</v>
          </cell>
          <cell r="J34" t="str">
            <v>NÃO</v>
          </cell>
          <cell r="K34" t="str">
            <v>ATIVO</v>
          </cell>
          <cell r="L34">
            <v>201569</v>
          </cell>
          <cell r="M34">
            <v>1</v>
          </cell>
          <cell r="N34">
            <v>132070010</v>
          </cell>
          <cell r="O34" t="str">
            <v>INVESTIMENTO</v>
          </cell>
          <cell r="P34">
            <v>4102</v>
          </cell>
          <cell r="Q34" t="str">
            <v>IMOBIL.MÓV.UTEN. VALOR DE AQUISIÇÃO</v>
          </cell>
          <cell r="R34" t="str">
            <v>PRESTAÇÃO DE SERVIÇO SEM MÃO DE OBRA DEDICADA</v>
          </cell>
          <cell r="S34">
            <v>45642</v>
          </cell>
          <cell r="T34">
            <v>46554</v>
          </cell>
          <cell r="U34" t="str">
            <v>Vence após 180 dias</v>
          </cell>
          <cell r="V34" t="str">
            <v>SEDE-ADM-2024/01955</v>
          </cell>
          <cell r="W34" t="str">
            <v>SEDE</v>
          </cell>
          <cell r="X34" t="str">
            <v>2025-07	   26.000,00</v>
          </cell>
          <cell r="Y34">
            <v>0</v>
          </cell>
          <cell r="Z34">
            <v>0</v>
          </cell>
          <cell r="AA34">
            <v>26000</v>
          </cell>
          <cell r="AB34">
            <v>52000</v>
          </cell>
          <cell r="AC34">
            <v>0</v>
          </cell>
          <cell r="AD34">
            <v>52000</v>
          </cell>
          <cell r="AE34">
            <v>26000</v>
          </cell>
          <cell r="AF34">
            <v>26000</v>
          </cell>
          <cell r="AG34">
            <v>0</v>
          </cell>
          <cell r="AH34">
            <v>26000</v>
          </cell>
          <cell r="AI34">
            <v>0</v>
          </cell>
          <cell r="AJ34">
            <v>26000</v>
          </cell>
          <cell r="AK34">
            <v>11000</v>
          </cell>
          <cell r="AL34">
            <v>15000</v>
          </cell>
          <cell r="AM34">
            <v>66600</v>
          </cell>
          <cell r="AN34">
            <v>3600</v>
          </cell>
          <cell r="AO34">
            <v>11400</v>
          </cell>
          <cell r="AP34">
            <v>0</v>
          </cell>
          <cell r="AQ34">
            <v>11400</v>
          </cell>
          <cell r="AR34">
            <v>0</v>
          </cell>
          <cell r="AS34">
            <v>11400</v>
          </cell>
          <cell r="AT34">
            <v>0</v>
          </cell>
          <cell r="AU34">
            <v>11400</v>
          </cell>
          <cell r="AV34">
            <v>0</v>
          </cell>
          <cell r="AW34">
            <v>11400</v>
          </cell>
          <cell r="AX34">
            <v>0</v>
          </cell>
          <cell r="AY34">
            <v>11400</v>
          </cell>
          <cell r="AZ34">
            <v>0</v>
          </cell>
          <cell r="BA34">
            <v>11400</v>
          </cell>
        </row>
        <row r="35">
          <cell r="F35" t="str">
            <v>0040-FM/2024/0001</v>
          </cell>
          <cell r="G35" t="str">
            <v>0040-FM/2024/0001</v>
          </cell>
          <cell r="H35">
            <v>14000</v>
          </cell>
          <cell r="I35" t="str">
            <v>SIM</v>
          </cell>
          <cell r="J35" t="str">
            <v>NÃO</v>
          </cell>
          <cell r="K35" t="str">
            <v>ATIVO</v>
          </cell>
          <cell r="L35">
            <v>201569</v>
          </cell>
          <cell r="M35">
            <v>1</v>
          </cell>
          <cell r="N35">
            <v>132070010</v>
          </cell>
          <cell r="O35" t="str">
            <v>INVESTIMENTO</v>
          </cell>
          <cell r="P35">
            <v>4102</v>
          </cell>
          <cell r="Q35" t="str">
            <v>IMOBIL.MÓV.UTEN. VALOR DE AQUISIÇÃO</v>
          </cell>
          <cell r="R35" t="str">
            <v>PRESTAÇÃO DE SERVIÇO SEM MÃO DE OBRA DEDICADA</v>
          </cell>
          <cell r="S35">
            <v>45642</v>
          </cell>
          <cell r="T35">
            <v>46554</v>
          </cell>
          <cell r="U35" t="str">
            <v>Vence após 180 dias</v>
          </cell>
          <cell r="V35" t="str">
            <v>SEDE-ADM-2024/01956</v>
          </cell>
          <cell r="W35" t="str">
            <v>SEDE</v>
          </cell>
          <cell r="X35" t="str">
            <v xml:space="preserve">2025-07	   15.500,00 </v>
          </cell>
          <cell r="Y35">
            <v>0</v>
          </cell>
          <cell r="Z35">
            <v>0</v>
          </cell>
          <cell r="AA35">
            <v>15500</v>
          </cell>
          <cell r="AB35">
            <v>79000</v>
          </cell>
          <cell r="AC35">
            <v>0</v>
          </cell>
          <cell r="AD35">
            <v>79000</v>
          </cell>
          <cell r="AE35">
            <v>36600</v>
          </cell>
          <cell r="AF35">
            <v>42400</v>
          </cell>
          <cell r="AG35">
            <v>0</v>
          </cell>
          <cell r="AH35">
            <v>42400</v>
          </cell>
          <cell r="AI35">
            <v>0</v>
          </cell>
          <cell r="AJ35">
            <v>42400</v>
          </cell>
          <cell r="AK35">
            <v>0</v>
          </cell>
          <cell r="AL35">
            <v>42400</v>
          </cell>
          <cell r="AM35">
            <v>52100</v>
          </cell>
          <cell r="AN35">
            <v>0</v>
          </cell>
          <cell r="AO35">
            <v>42400</v>
          </cell>
          <cell r="AP35">
            <v>0</v>
          </cell>
          <cell r="AQ35">
            <v>42400</v>
          </cell>
          <cell r="AR35">
            <v>0</v>
          </cell>
          <cell r="AS35">
            <v>42400</v>
          </cell>
          <cell r="AT35">
            <v>5400</v>
          </cell>
          <cell r="AU35">
            <v>37000</v>
          </cell>
          <cell r="AV35">
            <v>5400</v>
          </cell>
          <cell r="AW35">
            <v>31600</v>
          </cell>
          <cell r="AX35">
            <v>0</v>
          </cell>
          <cell r="AY35">
            <v>31600</v>
          </cell>
          <cell r="AZ35">
            <v>14000</v>
          </cell>
          <cell r="BA35">
            <v>17600</v>
          </cell>
        </row>
        <row r="36">
          <cell r="F36" t="str">
            <v>0012-SL/2022/0023</v>
          </cell>
          <cell r="G36" t="str">
            <v>0012-SL/2022/0023</v>
          </cell>
          <cell r="H36">
            <v>0</v>
          </cell>
          <cell r="I36" t="e">
            <v>#N/A</v>
          </cell>
          <cell r="K36" t="str">
            <v>ENCERRADO</v>
          </cell>
          <cell r="N36" t="str">
            <v>-</v>
          </cell>
          <cell r="O36" t="str">
            <v>-</v>
          </cell>
          <cell r="P36" t="str">
            <v>-</v>
          </cell>
          <cell r="Q36" t="str">
            <v>-</v>
          </cell>
          <cell r="R36" t="str">
            <v>PRESTAÇÃO DE SERVIÇO DE CONSERVAÇÃO E LIMPEZA COM MÃO DE OBRA EXCLUSIVA</v>
          </cell>
          <cell r="S36">
            <v>44787</v>
          </cell>
          <cell r="T36">
            <v>45702</v>
          </cell>
          <cell r="U36" t="str">
            <v>Vencido</v>
          </cell>
          <cell r="V36" t="str">
            <v>SEDE-ADM-2022/00799</v>
          </cell>
          <cell r="W36" t="str">
            <v>DNRT</v>
          </cell>
          <cell r="X36">
            <v>0</v>
          </cell>
          <cell r="Y36">
            <v>18813</v>
          </cell>
          <cell r="Z36">
            <v>0</v>
          </cell>
          <cell r="AA36">
            <v>0</v>
          </cell>
          <cell r="AB36">
            <v>0</v>
          </cell>
          <cell r="AC36">
            <v>0</v>
          </cell>
          <cell r="AD36">
            <v>0</v>
          </cell>
          <cell r="AE36">
            <v>0</v>
          </cell>
          <cell r="AF36">
            <v>0</v>
          </cell>
          <cell r="AG36">
            <v>0</v>
          </cell>
          <cell r="AH36">
            <v>0</v>
          </cell>
          <cell r="AI36">
            <v>0</v>
          </cell>
          <cell r="AJ36">
            <v>0</v>
          </cell>
          <cell r="AK36">
            <v>0</v>
          </cell>
          <cell r="AL36">
            <v>0</v>
          </cell>
          <cell r="AM36">
            <v>18813</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row>
        <row r="37">
          <cell r="F37" t="str">
            <v>0001-PS/2024/0001</v>
          </cell>
          <cell r="G37" t="str">
            <v>0001-PS/2024/0001</v>
          </cell>
          <cell r="H37">
            <v>0</v>
          </cell>
          <cell r="I37" t="e">
            <v>#N/A</v>
          </cell>
          <cell r="K37" t="str">
            <v>ENCERRADO</v>
          </cell>
          <cell r="N37" t="str">
            <v>-</v>
          </cell>
          <cell r="O37" t="str">
            <v>-</v>
          </cell>
          <cell r="P37" t="str">
            <v>-</v>
          </cell>
          <cell r="Q37" t="str">
            <v>-</v>
          </cell>
          <cell r="R37" t="str">
            <v>PRESTAÇÃO DE SERVIÇO SEM MÃO DE OBRA DEDICADA</v>
          </cell>
          <cell r="S37">
            <v>45299</v>
          </cell>
          <cell r="T37">
            <v>45665</v>
          </cell>
          <cell r="U37" t="str">
            <v>Vencido</v>
          </cell>
          <cell r="V37" t="str">
            <v>SEDE-ADM-2023/01665</v>
          </cell>
          <cell r="W37" t="str">
            <v>SEDE</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row>
        <row r="38">
          <cell r="F38" t="str">
            <v>0025-PS/2025/0001</v>
          </cell>
          <cell r="G38" t="str">
            <v>0025-PS/2025/0001</v>
          </cell>
          <cell r="H38">
            <v>29321.360000000001</v>
          </cell>
          <cell r="I38" t="str">
            <v>SIM</v>
          </cell>
          <cell r="J38" t="str">
            <v>SIM</v>
          </cell>
          <cell r="K38" t="str">
            <v>ATIVO</v>
          </cell>
          <cell r="L38">
            <v>201456</v>
          </cell>
          <cell r="M38">
            <v>1</v>
          </cell>
          <cell r="N38">
            <v>311050029</v>
          </cell>
          <cell r="O38" t="str">
            <v>CUSTEIO</v>
          </cell>
          <cell r="P38" t="str">
            <v>ITCUST</v>
          </cell>
          <cell r="Q38" t="str">
            <v>CONTRATAÇÃO DE MÃO-DE-OBRA</v>
          </cell>
          <cell r="R38" t="str">
            <v>PRESTAÇÃO DE SERVIÇO DE CONTRATAÇÃO DE JOVEM APRENDIZ COM MÃO DE OBRA DEDICADA</v>
          </cell>
          <cell r="S38">
            <v>45786</v>
          </cell>
          <cell r="T38">
            <v>46700</v>
          </cell>
          <cell r="U38" t="str">
            <v>Vence após 180 dias</v>
          </cell>
          <cell r="V38" t="str">
            <v>SEDE-ADM-2025/00534</v>
          </cell>
          <cell r="W38" t="str">
            <v>SEDE/ DNME/ DNRJ/ DNCP/ DNJR/ DNGL</v>
          </cell>
          <cell r="X38" t="str">
            <v>2020-12    27178,66|2021-02    22041,21|2021-03    23302,262021-04    26146,46|2021-05    19993,28|2021-06    20226,94|2021-07    22077,45|2021-08    22059,49 2021-09    24534,91|2021-12    7137,57|2022-01    7640|2022-02    7989,18|2022-03    5571,24|2022-04    6563,73|2022-05    6328,36|2022-06    5228,48|2022-07    13248|2022-08    5916,88|2022-09    6411,82|2022-10    3986,85|2022-11    5355,85|2022-12    6264,26|2023-01    6415,61|2023-02    8073,68|2023-03    5895,9|2023-04    6029,05|2023-05    4928,39|2023-06    5954,6|2023-07    6899,22|2023-08    5361,92|2023-09    5514,5|2023-10    7419,65|2023-11    4204,35|2023-12    6567,52|2024-01    6510,31|2024-02    5458,06|2024-03    5121,64|2024-04    4545,54|2024-05    5131,96|2024-06    5277,56|2024-07    5205,18|2024-08    5396,19|2024-09    5088,85|2024-10    5219,89|2024-11    10136,97|2024-12    16265,35|2025-01    17094,48|2025-02    11407,04|2025-03    23030,64|2025-04    18978,92|2025-05    18205,25|2025-06    17230,95</v>
          </cell>
          <cell r="Y38">
            <v>21783.33</v>
          </cell>
          <cell r="Z38">
            <v>692074.5</v>
          </cell>
          <cell r="AA38">
            <v>21783.33</v>
          </cell>
          <cell r="AB38">
            <v>670291.17000000004</v>
          </cell>
          <cell r="AC38">
            <v>28423.24</v>
          </cell>
          <cell r="AD38">
            <v>641867.93000000005</v>
          </cell>
          <cell r="AE38">
            <v>14900.52</v>
          </cell>
          <cell r="AF38">
            <v>626967.41</v>
          </cell>
          <cell r="AG38">
            <v>19132.7</v>
          </cell>
          <cell r="AH38">
            <v>607834.71000000008</v>
          </cell>
          <cell r="AI38">
            <v>6224.54</v>
          </cell>
          <cell r="AJ38">
            <v>865093.12</v>
          </cell>
          <cell r="AK38">
            <v>36210.07</v>
          </cell>
          <cell r="AL38">
            <v>828883.05</v>
          </cell>
          <cell r="AM38">
            <v>200173.67</v>
          </cell>
          <cell r="AN38">
            <v>22244.38</v>
          </cell>
          <cell r="AO38">
            <v>806638.67</v>
          </cell>
          <cell r="AP38">
            <v>6479.02</v>
          </cell>
          <cell r="AQ38">
            <v>800159.65</v>
          </cell>
          <cell r="AR38">
            <v>22992.54</v>
          </cell>
          <cell r="AS38">
            <v>777167.11</v>
          </cell>
          <cell r="AT38">
            <v>14524.16</v>
          </cell>
          <cell r="AU38">
            <v>762642.95</v>
          </cell>
          <cell r="AV38">
            <v>31887.72</v>
          </cell>
          <cell r="AW38">
            <v>730755.23</v>
          </cell>
          <cell r="AX38">
            <v>21310.14</v>
          </cell>
          <cell r="AY38">
            <v>709445.09</v>
          </cell>
          <cell r="AZ38">
            <v>29321.360000000001</v>
          </cell>
          <cell r="BA38">
            <v>680123.73</v>
          </cell>
        </row>
        <row r="39">
          <cell r="F39" t="str">
            <v>0313-PS/2020/0001</v>
          </cell>
          <cell r="G39" t="str">
            <v>0313-PS/2020/0001</v>
          </cell>
          <cell r="H39">
            <v>0</v>
          </cell>
          <cell r="I39" t="e">
            <v>#N/A</v>
          </cell>
          <cell r="K39" t="str">
            <v>ENCERRADO</v>
          </cell>
          <cell r="N39" t="str">
            <v>-</v>
          </cell>
          <cell r="O39" t="str">
            <v>-</v>
          </cell>
          <cell r="P39" t="str">
            <v>-</v>
          </cell>
          <cell r="Q39" t="str">
            <v>-</v>
          </cell>
          <cell r="R39" t="str">
            <v>PRESTAÇÃO DE SERVIÇO SEM MÃO DE OBRA DEDICADA</v>
          </cell>
          <cell r="S39">
            <v>44166</v>
          </cell>
          <cell r="T39">
            <v>45991</v>
          </cell>
          <cell r="U39" t="str">
            <v>Vencido</v>
          </cell>
          <cell r="V39" t="str">
            <v>SEDE-ADM-2021/00085 | SEDE-ADM-2020/01625</v>
          </cell>
          <cell r="W39" t="str">
            <v>DNGL / DNJR / DNRJ</v>
          </cell>
          <cell r="X39" t="str">
            <v>2020-12    27178,66|2021-02    22041,21|2021-03    23302,262021-04    26146,46|2021-05    19993,28|2021-06    20226,94|2021-07    22077,45|2021-08    22059,49 2021-09    24534,91|2021-12    7137,57|2022-01    7640|2022-02    7989,18|2022-03    5571,24|2022-04    6563,73|2022-05    6328,36|2022-06    5228,48|2022-07    13248|2022-08    5916,88|2022-09    6411,82|2022-10    3986,85|2022-11    5355,85|2022-12    6264,26|2023-01    6415,61|2023-02    8073,68|2023-03    5895,9|2023-04    6029,05|2023-05    4928,39|2023-06    5954,6|2023-07    6899,22|2023-08    5361,92|2023-09    5514,5|2023-10    7419,65|2023-11    4204,35|2023-12    6567,52|2024-01    6510,31|2024-02    5458,06|2024-03    5121,64|2024-04    4545,54|2024-05    5131,96|2024-06    5277,56|2024-07    5205,18|2024-08    5396,19|2024-09    5088,85|2024-10    5219,89|2024-11    10136,97|2024-12    16265,35|2025-01    17094,48|2025-02    11407,04|2025-03    23030,64|2025-04    18978,92|2025-05    18205,25|2025-06    17230,95</v>
          </cell>
          <cell r="Y39">
            <v>105947.28</v>
          </cell>
          <cell r="Z39">
            <v>8601.73</v>
          </cell>
          <cell r="AA39">
            <v>0</v>
          </cell>
          <cell r="AB39">
            <v>8601.73</v>
          </cell>
          <cell r="AC39">
            <v>0</v>
          </cell>
          <cell r="AD39">
            <v>8601.73</v>
          </cell>
          <cell r="AE39">
            <v>0</v>
          </cell>
          <cell r="AF39">
            <v>8601.73</v>
          </cell>
          <cell r="AG39">
            <v>0</v>
          </cell>
          <cell r="AH39">
            <v>8601.73</v>
          </cell>
          <cell r="AI39">
            <v>0</v>
          </cell>
          <cell r="AJ39">
            <v>8601.73</v>
          </cell>
          <cell r="AK39">
            <v>0</v>
          </cell>
          <cell r="AL39">
            <v>8601.73</v>
          </cell>
          <cell r="AM39">
            <v>105947.28</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row>
        <row r="40">
          <cell r="F40" t="str">
            <v>0301-PS/2020/0001</v>
          </cell>
          <cell r="G40" t="str">
            <v>0301-PS/2020/0001</v>
          </cell>
          <cell r="H40">
            <v>0</v>
          </cell>
          <cell r="I40" t="e">
            <v>#N/A</v>
          </cell>
          <cell r="K40" t="str">
            <v>ENCERRADO</v>
          </cell>
          <cell r="N40" t="str">
            <v>-</v>
          </cell>
          <cell r="O40" t="str">
            <v>-</v>
          </cell>
          <cell r="P40" t="str">
            <v>-</v>
          </cell>
          <cell r="Q40" t="str">
            <v>-</v>
          </cell>
          <cell r="R40" t="str">
            <v>PRESTAÇÃO DE SERVIÇO DE CONTRATAÇÃO DE JOVEM APRENDIZ COM MÃO DE OBRA DEDICADA</v>
          </cell>
          <cell r="S40">
            <v>44152</v>
          </cell>
          <cell r="T40">
            <v>45978</v>
          </cell>
          <cell r="U40" t="str">
            <v>Vencido</v>
          </cell>
          <cell r="V40" t="str">
            <v>SEDE-ADM-2022/00066</v>
          </cell>
          <cell r="W40" t="str">
            <v>DNDN</v>
          </cell>
          <cell r="X40" t="str">
            <v>2020-12    44622,51|2021-01    100512,34|2021-02    109377,392021-03    90186,57|2021-04    106224,03|2021-05    92644,22|2021-06    91217,34|2021-07    88532,05|2021-08    84437,24|2021-09    76393,03 2023-06    1196,74|2023-07    1349,13|2023-08    1369,53|2023-09    1389,52|2023-10    1186,33|2023-11    1369,55|2023-12    1332,39|2024-01    1352,58|2024-02    2338,94|2024-03    1339,07|2024-04    1365,13|2024-05    1365,75|2024-06    952,04|2024-08    1360,37|2024-09    1560,39|2024-10    1518,85|2024-11    1569,41|2024-12    1477,52|2025-01    1580,35|2025-02    1541,5|2025-03    1480,55|2025-04    1962,84|2025-05    1335,3|2025-06    1368,1|2025-07    1337,61</v>
          </cell>
          <cell r="Y40">
            <v>10606.25</v>
          </cell>
          <cell r="Z40">
            <v>35129.699999999997</v>
          </cell>
          <cell r="AA40">
            <v>1337.61</v>
          </cell>
          <cell r="AB40">
            <v>33792.089999999997</v>
          </cell>
          <cell r="AC40">
            <v>1378.24</v>
          </cell>
          <cell r="AD40">
            <v>32413.849999999995</v>
          </cell>
          <cell r="AE40">
            <v>1325.14</v>
          </cell>
          <cell r="AF40">
            <v>31088.709999999995</v>
          </cell>
          <cell r="AG40">
            <v>1355.9099999999999</v>
          </cell>
          <cell r="AH40">
            <v>29732.799999999996</v>
          </cell>
          <cell r="AI40">
            <v>1386.07</v>
          </cell>
          <cell r="AJ40">
            <v>28346.729999999996</v>
          </cell>
          <cell r="AK40">
            <v>0</v>
          </cell>
          <cell r="AL40">
            <v>28346.729999999996</v>
          </cell>
          <cell r="AM40">
            <v>19515.480000000003</v>
          </cell>
          <cell r="AN40">
            <v>0</v>
          </cell>
          <cell r="AO40">
            <v>28346.729999999996</v>
          </cell>
          <cell r="AP40">
            <v>0</v>
          </cell>
          <cell r="AQ40">
            <v>28346.729999999996</v>
          </cell>
          <cell r="AR40">
            <v>2126.2600000000002</v>
          </cell>
          <cell r="AS40">
            <v>26220.469999999994</v>
          </cell>
          <cell r="AT40">
            <v>1324.77</v>
          </cell>
          <cell r="AU40">
            <v>24895.699999999993</v>
          </cell>
          <cell r="AV40">
            <v>0</v>
          </cell>
          <cell r="AW40">
            <v>24895.699999999993</v>
          </cell>
          <cell r="AX40">
            <v>0</v>
          </cell>
          <cell r="AY40">
            <v>24895.699999999993</v>
          </cell>
          <cell r="AZ40">
            <v>0</v>
          </cell>
          <cell r="BA40">
            <v>24895.699999999993</v>
          </cell>
        </row>
        <row r="41">
          <cell r="F41" t="str">
            <v>0050-PS/2021/0001</v>
          </cell>
          <cell r="G41" t="str">
            <v>0050-PS/2021/0001</v>
          </cell>
          <cell r="H41">
            <v>0</v>
          </cell>
          <cell r="I41" t="e">
            <v>#N/A</v>
          </cell>
          <cell r="K41" t="str">
            <v>ENCERRADO</v>
          </cell>
          <cell r="N41" t="str">
            <v>-</v>
          </cell>
          <cell r="O41" t="str">
            <v>-</v>
          </cell>
          <cell r="P41" t="str">
            <v>-</v>
          </cell>
          <cell r="Q41" t="str">
            <v>-</v>
          </cell>
          <cell r="R41" t="str">
            <v>PRESTAÇÃO DE SERVIÇO DE CONTRATAÇÃO DE ESTAGIÁRIOS COM MÃO DE OBRA DEDICADA</v>
          </cell>
          <cell r="S41">
            <v>44315</v>
          </cell>
          <cell r="T41">
            <v>46141</v>
          </cell>
          <cell r="U41" t="str">
            <v>Vencido</v>
          </cell>
          <cell r="V41" t="str">
            <v xml:space="preserve">SEDE-ADM-2022/00650  </v>
          </cell>
          <cell r="W41" t="str">
            <v>SEDE</v>
          </cell>
          <cell r="X41" t="str">
            <v>2020-12    44622,51|2021-01    100512,34|2021-02    109377,392021-03    90186,57|2021-04    106224,03|2021-05    92644,22|2021-06    91217,34|2021-07    88532,05|2021-08    84437,24|2021-09    76393,03 2023-06    1196,74|2023-07    1349,13|2023-08    1369,53|2023-09    1389,52|2023-10    1186,33|2023-11    1369,55|2023-12    1332,39|2024-01    1352,58|2024-02    2338,94|2024-03    1339,07|2024-04    1365,13|2024-05    1365,75|2024-06    952,04|2024-08    1360,37|2024-09    1560,39|2024-10    1518,85|2024-11    1569,41|2024-12    1477,52|2025-01    1580,35|2025-02    1541,5|2025-03    1480,55|2025-04    1962,84|2025-05    1335,3|2025-06    1368,1|2025-07    1337,61</v>
          </cell>
          <cell r="Y41">
            <v>217868.72</v>
          </cell>
          <cell r="Z41">
            <v>2632280.11</v>
          </cell>
          <cell r="AA41">
            <v>32797.49</v>
          </cell>
          <cell r="AB41">
            <v>2599482.62</v>
          </cell>
          <cell r="AC41">
            <v>32797.490000000005</v>
          </cell>
          <cell r="AD41">
            <v>2566685.13</v>
          </cell>
          <cell r="AE41">
            <v>32749.62</v>
          </cell>
          <cell r="AF41">
            <v>2533935.5099999998</v>
          </cell>
          <cell r="AG41">
            <v>29264.22</v>
          </cell>
          <cell r="AH41">
            <v>2504671.2899999996</v>
          </cell>
          <cell r="AI41">
            <v>25189.7</v>
          </cell>
          <cell r="AJ41">
            <v>2479481.5899999994</v>
          </cell>
          <cell r="AK41">
            <v>55479.78</v>
          </cell>
          <cell r="AL41">
            <v>2424001.8099999996</v>
          </cell>
          <cell r="AM41">
            <v>485224.49</v>
          </cell>
          <cell r="AN41">
            <v>28385.79</v>
          </cell>
          <cell r="AO41">
            <v>2395616.0199999996</v>
          </cell>
          <cell r="AP41">
            <v>29641.68</v>
          </cell>
          <cell r="AQ41">
            <v>2365974.3399999994</v>
          </cell>
          <cell r="AR41">
            <v>1050</v>
          </cell>
          <cell r="AS41">
            <v>2364924.3399999994</v>
          </cell>
          <cell r="AT41">
            <v>25871.43</v>
          </cell>
          <cell r="AU41">
            <v>2339052.9099999992</v>
          </cell>
          <cell r="AV41">
            <v>23123.53</v>
          </cell>
          <cell r="AW41">
            <v>2315929.3799999994</v>
          </cell>
          <cell r="AX41">
            <v>0</v>
          </cell>
          <cell r="AY41">
            <v>2315929.3799999994</v>
          </cell>
          <cell r="AZ41">
            <v>0</v>
          </cell>
          <cell r="BA41">
            <v>2315929.3799999994</v>
          </cell>
        </row>
        <row r="42">
          <cell r="F42" t="str">
            <v xml:space="preserve"> 0014-PS/2023/0002</v>
          </cell>
          <cell r="G42" t="str">
            <v xml:space="preserve"> 0014-PS/2023/0002</v>
          </cell>
          <cell r="H42">
            <v>0</v>
          </cell>
          <cell r="I42" t="e">
            <v>#N/A</v>
          </cell>
          <cell r="K42" t="str">
            <v>ENCERRADO</v>
          </cell>
          <cell r="N42" t="str">
            <v>-</v>
          </cell>
          <cell r="O42" t="str">
            <v>-</v>
          </cell>
          <cell r="P42" t="str">
            <v>-</v>
          </cell>
          <cell r="Q42" t="str">
            <v>-</v>
          </cell>
          <cell r="R42" t="str">
            <v>PRESTAÇÃO DE SERVIÇO SEM MÃO DE OBRA DEDICADA</v>
          </cell>
          <cell r="S42">
            <v>45050</v>
          </cell>
          <cell r="T42">
            <v>45500</v>
          </cell>
          <cell r="U42" t="str">
            <v>Vencido</v>
          </cell>
          <cell r="V42" t="str">
            <v>SEDE-ADM-2023/00077</v>
          </cell>
          <cell r="W42" t="str">
            <v>DNRJ</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row>
        <row r="43">
          <cell r="F43" t="str">
            <v xml:space="preserve"> 0033-SS/2022/0001</v>
          </cell>
          <cell r="G43" t="str">
            <v xml:space="preserve"> 0033-SS/2022/0001</v>
          </cell>
          <cell r="H43">
            <v>0</v>
          </cell>
          <cell r="I43" t="e">
            <v>#N/A</v>
          </cell>
          <cell r="K43" t="str">
            <v>ENCERRADO</v>
          </cell>
          <cell r="N43" t="str">
            <v>-</v>
          </cell>
          <cell r="O43" t="str">
            <v>-</v>
          </cell>
          <cell r="P43" t="str">
            <v>-</v>
          </cell>
          <cell r="Q43" t="str">
            <v>-</v>
          </cell>
          <cell r="R43" t="str">
            <v>PRESTAÇÃO DE SERVIÇO SEM MÃO DE OBRA DEDICADA</v>
          </cell>
          <cell r="S43">
            <v>44895</v>
          </cell>
          <cell r="T43">
            <v>45991</v>
          </cell>
          <cell r="U43" t="str">
            <v>Vencido</v>
          </cell>
          <cell r="V43" t="str">
            <v>SEDE-ADM-2022/01361</v>
          </cell>
          <cell r="W43" t="str">
            <v>SEDE</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122000</v>
          </cell>
          <cell r="AN43">
            <v>122000</v>
          </cell>
          <cell r="AO43">
            <v>0</v>
          </cell>
          <cell r="AP43">
            <v>0</v>
          </cell>
          <cell r="AQ43">
            <v>0</v>
          </cell>
          <cell r="AR43">
            <v>0</v>
          </cell>
          <cell r="AS43">
            <v>0</v>
          </cell>
          <cell r="AT43">
            <v>0</v>
          </cell>
          <cell r="AU43">
            <v>0</v>
          </cell>
          <cell r="AV43">
            <v>0</v>
          </cell>
          <cell r="AW43">
            <v>0</v>
          </cell>
          <cell r="AX43">
            <v>0</v>
          </cell>
          <cell r="AY43">
            <v>0</v>
          </cell>
          <cell r="AZ43">
            <v>0</v>
          </cell>
          <cell r="BA43">
            <v>0</v>
          </cell>
        </row>
        <row r="44">
          <cell r="F44" t="str">
            <v>0068-SS/2025/0001</v>
          </cell>
          <cell r="G44" t="str">
            <v>0068-SS/2025/0001</v>
          </cell>
          <cell r="H44">
            <v>0</v>
          </cell>
          <cell r="I44" t="str">
            <v>SIM</v>
          </cell>
          <cell r="J44" t="str">
            <v>NÃO</v>
          </cell>
          <cell r="K44" t="str">
            <v>ATIVO</v>
          </cell>
          <cell r="L44" t="str">
            <v>201569; 141402</v>
          </cell>
          <cell r="M44">
            <v>1</v>
          </cell>
          <cell r="N44">
            <v>311050529</v>
          </cell>
          <cell r="O44" t="str">
            <v>CUSTEIO</v>
          </cell>
          <cell r="P44" t="str">
            <v>ITCUST</v>
          </cell>
          <cell r="Q44" t="str">
            <v>SEGUROS EM GERAL</v>
          </cell>
          <cell r="R44" t="str">
            <v>PRESTAÇÃO DE SERVIÇO SEM MÃO DE OBRA DEDICADA</v>
          </cell>
          <cell r="S44">
            <v>45987</v>
          </cell>
          <cell r="T44">
            <v>46352</v>
          </cell>
          <cell r="U44" t="str">
            <v>Vence após 180 dias</v>
          </cell>
          <cell r="V44" t="str">
            <v>SD-ADM-2025/01437</v>
          </cell>
          <cell r="W44" t="str">
            <v>SEDE</v>
          </cell>
          <cell r="X44">
            <v>0</v>
          </cell>
          <cell r="Y44">
            <v>0</v>
          </cell>
          <cell r="Z44">
            <v>0</v>
          </cell>
          <cell r="AA44">
            <v>0</v>
          </cell>
          <cell r="AB44">
            <v>0</v>
          </cell>
          <cell r="AC44">
            <v>0</v>
          </cell>
          <cell r="AD44">
            <v>0</v>
          </cell>
          <cell r="AE44">
            <v>0</v>
          </cell>
          <cell r="AF44">
            <v>0</v>
          </cell>
          <cell r="AG44">
            <v>0</v>
          </cell>
          <cell r="AH44">
            <v>0</v>
          </cell>
          <cell r="AI44">
            <v>0</v>
          </cell>
          <cell r="AJ44">
            <v>122000</v>
          </cell>
          <cell r="AK44">
            <v>0</v>
          </cell>
          <cell r="AL44">
            <v>122000</v>
          </cell>
          <cell r="AM44">
            <v>122000</v>
          </cell>
          <cell r="AN44">
            <v>122000</v>
          </cell>
          <cell r="AO44">
            <v>0</v>
          </cell>
          <cell r="AP44">
            <v>0</v>
          </cell>
          <cell r="AQ44">
            <v>0</v>
          </cell>
          <cell r="AR44">
            <v>0</v>
          </cell>
          <cell r="AS44">
            <v>0</v>
          </cell>
          <cell r="AT44">
            <v>0</v>
          </cell>
          <cell r="AU44">
            <v>0</v>
          </cell>
          <cell r="AV44">
            <v>0</v>
          </cell>
          <cell r="AW44">
            <v>0</v>
          </cell>
          <cell r="AX44">
            <v>0</v>
          </cell>
          <cell r="AY44">
            <v>0</v>
          </cell>
          <cell r="AZ44">
            <v>0</v>
          </cell>
          <cell r="BA44">
            <v>0</v>
          </cell>
        </row>
        <row r="45">
          <cell r="F45" t="str">
            <v>0009-TI/2023/0001</v>
          </cell>
          <cell r="G45" t="str">
            <v>0009-TI/2023/0001</v>
          </cell>
          <cell r="H45">
            <v>95302.42</v>
          </cell>
          <cell r="I45" t="str">
            <v>SIM</v>
          </cell>
          <cell r="J45" t="str">
            <v>SIM</v>
          </cell>
          <cell r="K45" t="str">
            <v>ATIVO</v>
          </cell>
          <cell r="L45">
            <v>201183</v>
          </cell>
          <cell r="M45">
            <v>1</v>
          </cell>
          <cell r="N45">
            <v>311050381</v>
          </cell>
          <cell r="O45" t="str">
            <v>CUSTEIO</v>
          </cell>
          <cell r="P45" t="str">
            <v>ITCUST</v>
          </cell>
          <cell r="Q45" t="str">
            <v>SERVIÇOS DE INFORMÁTICA</v>
          </cell>
          <cell r="R45" t="str">
            <v>PRESTAÇÃO DE SERVIÇO SEM MÃO DE OBRA DEDICADA</v>
          </cell>
          <cell r="S45">
            <v>45093</v>
          </cell>
          <cell r="T45">
            <v>46920</v>
          </cell>
          <cell r="U45" t="str">
            <v>Vence após 180 dias</v>
          </cell>
          <cell r="V45" t="str">
            <v>SEDE-ADM-2022/01214</v>
          </cell>
          <cell r="W45" t="str">
            <v>SEDE</v>
          </cell>
          <cell r="X45" t="str">
            <v>2024-10//416606,4; 2024-12//556335,29; 2025-03//604002,81</v>
          </cell>
          <cell r="Y45">
            <v>47667.519999999997</v>
          </cell>
          <cell r="Z45">
            <v>1928647.59</v>
          </cell>
          <cell r="AA45">
            <v>0</v>
          </cell>
          <cell r="AB45">
            <v>1928647.59</v>
          </cell>
          <cell r="AC45">
            <v>0</v>
          </cell>
          <cell r="AD45">
            <v>1928647.59</v>
          </cell>
          <cell r="AE45">
            <v>0</v>
          </cell>
          <cell r="AF45">
            <v>1928647.59</v>
          </cell>
          <cell r="AG45">
            <v>47651.21</v>
          </cell>
          <cell r="AH45">
            <v>1880996.3800000001</v>
          </cell>
          <cell r="AI45">
            <v>0</v>
          </cell>
          <cell r="AJ45">
            <v>1880996.3800000001</v>
          </cell>
          <cell r="AK45">
            <v>0</v>
          </cell>
          <cell r="AL45">
            <v>1880996.3800000001</v>
          </cell>
          <cell r="AM45">
            <v>95318.73</v>
          </cell>
          <cell r="AN45">
            <v>0</v>
          </cell>
          <cell r="AO45">
            <v>1880996.3800000001</v>
          </cell>
          <cell r="AP45">
            <v>0</v>
          </cell>
          <cell r="AQ45">
            <v>1880996.3800000001</v>
          </cell>
          <cell r="AR45">
            <v>0</v>
          </cell>
          <cell r="AS45">
            <v>1880996.3800000001</v>
          </cell>
          <cell r="AT45">
            <v>435705.23</v>
          </cell>
          <cell r="AU45">
            <v>1445291.1500000001</v>
          </cell>
          <cell r="AV45">
            <v>0</v>
          </cell>
          <cell r="AW45">
            <v>1445291.1500000001</v>
          </cell>
          <cell r="AX45">
            <v>47651.21</v>
          </cell>
          <cell r="AY45">
            <v>1397639.9400000002</v>
          </cell>
          <cell r="AZ45">
            <v>95302.42</v>
          </cell>
          <cell r="BA45">
            <v>1302337.5200000003</v>
          </cell>
        </row>
        <row r="46">
          <cell r="F46" t="str">
            <v>0006-PS/2024/0001</v>
          </cell>
          <cell r="G46" t="str">
            <v>0006-PS/2024/0001</v>
          </cell>
          <cell r="H46">
            <v>0</v>
          </cell>
          <cell r="I46" t="e">
            <v>#N/A</v>
          </cell>
          <cell r="K46" t="str">
            <v>ENCERRADO</v>
          </cell>
          <cell r="N46" t="str">
            <v>-</v>
          </cell>
          <cell r="O46" t="str">
            <v>-</v>
          </cell>
          <cell r="P46" t="str">
            <v>-</v>
          </cell>
          <cell r="Q46" t="str">
            <v>-</v>
          </cell>
          <cell r="R46" t="str">
            <v>PRESTAÇÃO DE SERVIÇO SEM MÃO DE OBRA DEDICADA</v>
          </cell>
          <cell r="S46">
            <v>45332</v>
          </cell>
          <cell r="T46">
            <v>45697</v>
          </cell>
          <cell r="U46" t="str">
            <v>Vencido</v>
          </cell>
          <cell r="V46" t="str">
            <v>SEDE-ADM-2024/00158</v>
          </cell>
          <cell r="W46" t="str">
            <v>SEDE</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row>
        <row r="47">
          <cell r="F47" t="str">
            <v>0029-PS/2023/0001</v>
          </cell>
          <cell r="G47" t="str">
            <v>0029-PS/2023/0001</v>
          </cell>
          <cell r="H47">
            <v>0</v>
          </cell>
          <cell r="I47" t="str">
            <v>NÃO</v>
          </cell>
          <cell r="J47" t="str">
            <v>NÃO</v>
          </cell>
          <cell r="K47" t="str">
            <v>ATIVO</v>
          </cell>
          <cell r="L47">
            <v>201310</v>
          </cell>
          <cell r="M47">
            <v>1</v>
          </cell>
          <cell r="N47" t="str">
            <v>132230014; 132050012</v>
          </cell>
          <cell r="O47" t="str">
            <v>INVESTIMENTO</v>
          </cell>
          <cell r="P47" t="str">
            <v>21DY</v>
          </cell>
          <cell r="Q47" t="str">
            <v>IMOBIL.EQUIP.COMUN. VALOR DE AQUISIÇÃO; IMOBIL.EQUIP.DIVERSOS VALOR DE AQUISIÇÃO</v>
          </cell>
          <cell r="R47" t="str">
            <v>PRESTAÇÃO DE SERVIÇO SEM MÃO DE OBRA DEDICADA</v>
          </cell>
          <cell r="S47">
            <v>45155</v>
          </cell>
          <cell r="T47">
            <v>46387</v>
          </cell>
          <cell r="U47" t="str">
            <v>Vence após 180 dias</v>
          </cell>
          <cell r="V47" t="str">
            <v>SEDE-ADM-2022/01375</v>
          </cell>
          <cell r="W47" t="str">
            <v>SEDE</v>
          </cell>
          <cell r="X47" t="str">
            <v>2025-03    240236,44|2025-05    296136,93|2025-06    249614,192023-12    12869,43|2024-01    8983,46|2024-02    9553,17|2024-03    10005,28|2024-04    9955,68|2024-05    14599,44|2024-06    11581,64|2024-07    15599,41|2024-08    12114,51|2024-09    14511,82|2024-10    11499,2|2024-11    14649,91|2024-12    11261,16|2025-01    13375,27|2025-02    14955,71|2025-03    12201,32|2025-04    16605,53|2025-05    11211,68</v>
          </cell>
          <cell r="Y47">
            <v>0</v>
          </cell>
          <cell r="Z47">
            <v>0</v>
          </cell>
          <cell r="AA47">
            <v>85185.8</v>
          </cell>
          <cell r="AB47">
            <v>78397.600000000006</v>
          </cell>
          <cell r="AC47">
            <v>0</v>
          </cell>
          <cell r="AD47">
            <v>78397.600000000006</v>
          </cell>
          <cell r="AE47">
            <v>0</v>
          </cell>
          <cell r="AF47">
            <v>78397.600000000006</v>
          </cell>
          <cell r="AG47">
            <v>0</v>
          </cell>
          <cell r="AH47">
            <v>78397.600000000006</v>
          </cell>
          <cell r="AI47">
            <v>0</v>
          </cell>
          <cell r="AJ47">
            <v>78397.600000000006</v>
          </cell>
          <cell r="AK47">
            <v>0</v>
          </cell>
          <cell r="AL47">
            <v>78397.600000000006</v>
          </cell>
          <cell r="AM47">
            <v>85185.8</v>
          </cell>
          <cell r="AN47">
            <v>0</v>
          </cell>
          <cell r="AO47">
            <v>78397.600000000006</v>
          </cell>
          <cell r="AP47">
            <v>0</v>
          </cell>
          <cell r="AQ47">
            <v>78397.600000000006</v>
          </cell>
          <cell r="AR47">
            <v>0</v>
          </cell>
          <cell r="AS47">
            <v>78397.600000000006</v>
          </cell>
          <cell r="AT47">
            <v>0</v>
          </cell>
          <cell r="AU47">
            <v>78397.600000000006</v>
          </cell>
          <cell r="AV47">
            <v>0</v>
          </cell>
          <cell r="AW47">
            <v>78397.600000000006</v>
          </cell>
          <cell r="AX47">
            <v>0</v>
          </cell>
          <cell r="AY47">
            <v>78397.600000000006</v>
          </cell>
          <cell r="AZ47">
            <v>0</v>
          </cell>
          <cell r="BA47">
            <v>78397.600000000006</v>
          </cell>
        </row>
        <row r="48">
          <cell r="F48" t="str">
            <v>0018-PS/2022/0001</v>
          </cell>
          <cell r="G48" t="str">
            <v>0018-PS/2022/0001</v>
          </cell>
          <cell r="H48">
            <v>258707.27000000002</v>
          </cell>
          <cell r="I48" t="str">
            <v>NÃO</v>
          </cell>
          <cell r="J48" t="str">
            <v>NÃO</v>
          </cell>
          <cell r="K48" t="str">
            <v>ATIVO</v>
          </cell>
          <cell r="L48">
            <v>201321</v>
          </cell>
          <cell r="M48">
            <v>1</v>
          </cell>
          <cell r="N48">
            <v>311050314</v>
          </cell>
          <cell r="O48" t="str">
            <v>CUSTEIO</v>
          </cell>
          <cell r="P48" t="str">
            <v>ITCUST</v>
          </cell>
          <cell r="Q48" t="str">
            <v>MANUTENÇÃO SISTEMA ELETRÔNICO</v>
          </cell>
          <cell r="R48" t="str">
            <v>PRESTAÇÃO DE SERVIÇO SEM MÃO DE OBRA DEDICADA</v>
          </cell>
          <cell r="S48">
            <v>44944</v>
          </cell>
          <cell r="T48">
            <v>46770</v>
          </cell>
          <cell r="U48" t="str">
            <v>Vence após 180 dias</v>
          </cell>
          <cell r="V48" t="str">
            <v>SEDE-ADM-2022/00319</v>
          </cell>
          <cell r="W48" t="str">
            <v>DNAT, DNBG, DNBH, DNCZ, DNGO, DNHT, DNIH, DNIL, DNJP, DNJR, DNJU, DNKG, DNLO, DNME, DNMK, DNMQ, DNMS, DNNF, DNPB, DNPK, DNPL, DNPR, DNRJ, DNSN, DNTE, DNTF, DNUF e DNVT</v>
          </cell>
          <cell r="X48" t="str">
            <v>2025-03    240236,44|2025-05    296136,93|2025-06    249614,192023-12    12869,43|2024-01    8983,46|2024-02    9553,17|2024-03    10005,28|2024-04    9955,68|2024-05    14599,44|2024-06    11581,64|2024-07    15599,41|2024-08    12114,51|2024-09    14511,82|2024-10    11499,2|2024-11    14649,91|2024-12    11261,16|2025-01    13375,27|2025-02    14955,71|2025-03    12201,32|2025-04    16605,53|2025-05    11211,68</v>
          </cell>
          <cell r="Y48">
            <v>1735637.93</v>
          </cell>
          <cell r="Z48">
            <v>2668740.75</v>
          </cell>
          <cell r="AA48">
            <v>0</v>
          </cell>
          <cell r="AB48">
            <v>2668740.75</v>
          </cell>
          <cell r="AC48">
            <v>148922.07</v>
          </cell>
          <cell r="AD48">
            <v>2519818.6800000002</v>
          </cell>
          <cell r="AE48">
            <v>120887.55</v>
          </cell>
          <cell r="AF48">
            <v>2398931.1300000004</v>
          </cell>
          <cell r="AG48">
            <v>95857.29</v>
          </cell>
          <cell r="AH48">
            <v>2303073.8400000003</v>
          </cell>
          <cell r="AI48">
            <v>106881.1</v>
          </cell>
          <cell r="AJ48">
            <v>2196192.7400000002</v>
          </cell>
          <cell r="AK48">
            <v>534130.52</v>
          </cell>
          <cell r="AL48">
            <v>1662062.2200000002</v>
          </cell>
          <cell r="AM48">
            <v>3149456.4</v>
          </cell>
          <cell r="AN48">
            <v>178617.21</v>
          </cell>
          <cell r="AO48">
            <v>1483445.0100000002</v>
          </cell>
          <cell r="AP48">
            <v>0</v>
          </cell>
          <cell r="AQ48">
            <v>1483445.0100000002</v>
          </cell>
          <cell r="AR48">
            <v>228522.73</v>
          </cell>
          <cell r="AS48">
            <v>1254922.2800000003</v>
          </cell>
          <cell r="AT48">
            <v>0</v>
          </cell>
          <cell r="AU48">
            <v>1254922.2800000003</v>
          </cell>
          <cell r="AV48">
            <v>117892.79</v>
          </cell>
          <cell r="AW48">
            <v>1137029.4900000002</v>
          </cell>
          <cell r="AX48">
            <v>234738.4</v>
          </cell>
          <cell r="AY48">
            <v>902291.0900000002</v>
          </cell>
          <cell r="AZ48">
            <v>258707.27000000002</v>
          </cell>
          <cell r="BA48">
            <v>643583.82000000018</v>
          </cell>
        </row>
        <row r="49">
          <cell r="F49" t="str">
            <v>0038-PS/2022/0001</v>
          </cell>
          <cell r="G49" t="str">
            <v>0038-PS/2022/0001</v>
          </cell>
          <cell r="H49">
            <v>236341.14</v>
          </cell>
          <cell r="I49" t="str">
            <v>NÃO</v>
          </cell>
          <cell r="J49" t="str">
            <v>NÃO</v>
          </cell>
          <cell r="K49" t="str">
            <v>ATIVO</v>
          </cell>
          <cell r="L49">
            <v>201321</v>
          </cell>
          <cell r="M49">
            <v>1</v>
          </cell>
          <cell r="N49">
            <v>311050314</v>
          </cell>
          <cell r="O49" t="str">
            <v>CUSTEIO</v>
          </cell>
          <cell r="P49" t="str">
            <v>ITCUST</v>
          </cell>
          <cell r="Q49" t="str">
            <v>MANUTENÇÃO SISTEMA ELETRÔNICO</v>
          </cell>
          <cell r="R49" t="str">
            <v>PRESTAÇÃO DE SERVIÇO SEM MÃO DE OBRA DEDICADA</v>
          </cell>
          <cell r="S49">
            <v>44921</v>
          </cell>
          <cell r="T49">
            <v>46747</v>
          </cell>
          <cell r="U49" t="str">
            <v>Vence após 180 dias</v>
          </cell>
          <cell r="V49" t="str">
            <v>SEDE-ADM-2022/01248</v>
          </cell>
          <cell r="W49" t="str">
            <v>SEDE</v>
          </cell>
          <cell r="X49" t="str">
            <v>2025-03    240236,44|2025-05    296136,93|2025-06    249614,192023-12    12869,43|2024-01    8983,46|2024-02    9553,17|2024-03    10005,28|2024-04    9955,68|2024-05    14599,44|2024-06    11581,64|2024-07    15599,41|2024-08    12114,51|2024-09    14511,82|2024-10    11499,2|2024-11    14649,91|2024-12    11261,16|2025-01    13375,27|2025-02    14955,71|2025-03    12201,32|2025-04    16605,53|2025-05    11211,68</v>
          </cell>
          <cell r="Y49">
            <v>2007806.68</v>
          </cell>
          <cell r="Z49">
            <v>3658114.71</v>
          </cell>
          <cell r="AA49">
            <v>0</v>
          </cell>
          <cell r="AB49">
            <v>12836060.869999999</v>
          </cell>
          <cell r="AC49">
            <v>195351.84</v>
          </cell>
          <cell r="AD49">
            <v>12640709.029999999</v>
          </cell>
          <cell r="AE49">
            <v>139113.64000000001</v>
          </cell>
          <cell r="AF49">
            <v>12501595.389999999</v>
          </cell>
          <cell r="AG49">
            <v>0</v>
          </cell>
          <cell r="AH49">
            <v>12501595.389999999</v>
          </cell>
          <cell r="AI49">
            <v>154052.57999999999</v>
          </cell>
          <cell r="AJ49">
            <v>12347542.809999999</v>
          </cell>
          <cell r="AK49">
            <v>368973.08</v>
          </cell>
          <cell r="AL49">
            <v>11978569.729999999</v>
          </cell>
          <cell r="AM49">
            <v>3354490.2500000005</v>
          </cell>
          <cell r="AN49">
            <v>239993.62</v>
          </cell>
          <cell r="AO49">
            <v>11738576.109999999</v>
          </cell>
          <cell r="AP49">
            <v>0</v>
          </cell>
          <cell r="AQ49">
            <v>11738576.109999999</v>
          </cell>
          <cell r="AR49">
            <v>249198.81</v>
          </cell>
          <cell r="AS49">
            <v>11489377.299999999</v>
          </cell>
          <cell r="AT49">
            <v>0</v>
          </cell>
          <cell r="AU49">
            <v>11489377.299999999</v>
          </cell>
          <cell r="AV49">
            <v>152562.06</v>
          </cell>
          <cell r="AW49">
            <v>11336815.239999998</v>
          </cell>
          <cell r="AX49">
            <v>407235.98</v>
          </cell>
          <cell r="AY49">
            <v>10929579.259999998</v>
          </cell>
          <cell r="AZ49">
            <v>236341.14</v>
          </cell>
          <cell r="BA49">
            <v>10693238.119999997</v>
          </cell>
        </row>
        <row r="50">
          <cell r="F50" t="str">
            <v>0001-SL/2026/0024</v>
          </cell>
          <cell r="G50" t="str">
            <v>0001-SL/2026/0024</v>
          </cell>
          <cell r="H50">
            <v>8750.1299999999992</v>
          </cell>
          <cell r="I50" t="str">
            <v>SIM</v>
          </cell>
          <cell r="J50" t="str">
            <v>SIM</v>
          </cell>
          <cell r="K50" t="str">
            <v>ATIVO</v>
          </cell>
          <cell r="L50">
            <v>141402</v>
          </cell>
          <cell r="M50">
            <v>24</v>
          </cell>
          <cell r="N50">
            <v>311050018</v>
          </cell>
          <cell r="O50" t="str">
            <v>CUSTEIO</v>
          </cell>
          <cell r="P50" t="str">
            <v>ITCUST</v>
          </cell>
          <cell r="Q50" t="str">
            <v>CONSERVAÇÃO E LIMPEZA</v>
          </cell>
          <cell r="R50" t="str">
            <v>PRESTAÇÃO DE SERVIÇO DE CONSERVAÇÃO E LIMPEZA COM MÃO DE OBRA EXCLUSIVA</v>
          </cell>
          <cell r="S50">
            <v>46045</v>
          </cell>
          <cell r="T50">
            <v>46957</v>
          </cell>
          <cell r="U50" t="str">
            <v>Vence após 180 dias</v>
          </cell>
          <cell r="V50" t="str">
            <v>SD-ADM-2025/01385</v>
          </cell>
          <cell r="W50" t="str">
            <v>DNGL</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8750.1299999999992</v>
          </cell>
          <cell r="AN50">
            <v>0</v>
          </cell>
          <cell r="AO50">
            <v>262504</v>
          </cell>
          <cell r="AP50">
            <v>0</v>
          </cell>
          <cell r="AQ50">
            <v>262504</v>
          </cell>
          <cell r="AR50">
            <v>8750.1299999999992</v>
          </cell>
          <cell r="AS50">
            <v>253753.87</v>
          </cell>
          <cell r="AT50">
            <v>8750.1299999999992</v>
          </cell>
          <cell r="AU50">
            <v>245003.74</v>
          </cell>
          <cell r="AV50">
            <v>8750.1299999999992</v>
          </cell>
          <cell r="AW50">
            <v>236253.61</v>
          </cell>
          <cell r="AX50">
            <v>8750.1299999999992</v>
          </cell>
          <cell r="AY50">
            <v>227503.47999999998</v>
          </cell>
          <cell r="AZ50">
            <v>8750.1299999999992</v>
          </cell>
          <cell r="BA50">
            <v>218753.34999999998</v>
          </cell>
        </row>
        <row r="51">
          <cell r="F51" t="str">
            <v>0028-FM/2023/0001</v>
          </cell>
          <cell r="G51" t="str">
            <v>0028-FM/2023/0001</v>
          </cell>
          <cell r="H51">
            <v>0</v>
          </cell>
          <cell r="I51" t="e">
            <v>#N/A</v>
          </cell>
          <cell r="K51" t="str">
            <v>ENCERRADO</v>
          </cell>
          <cell r="N51" t="str">
            <v>-</v>
          </cell>
          <cell r="O51" t="str">
            <v>-</v>
          </cell>
          <cell r="P51" t="str">
            <v>-</v>
          </cell>
          <cell r="Q51" t="str">
            <v>-</v>
          </cell>
          <cell r="R51" t="str">
            <v>CONTRATO DE AQUISIÇÃO</v>
          </cell>
          <cell r="S51">
            <v>45152</v>
          </cell>
          <cell r="T51">
            <v>45518</v>
          </cell>
          <cell r="U51" t="str">
            <v>Vencido</v>
          </cell>
          <cell r="V51" t="str">
            <v>SEDE-ADM-2024/00408</v>
          </cell>
          <cell r="W51" t="str">
            <v>SEDE</v>
          </cell>
          <cell r="X51" t="str">
            <v>2024-12    323048,58|2025-02    687046,98|2025-05    1528793,282024-10    1706590,93|2024-11    1706590,93|2024-12    1706590,93|2025-01    1706590,93|2025-02    1817848,58</v>
          </cell>
          <cell r="Y51">
            <v>0</v>
          </cell>
          <cell r="Z51">
            <v>177563</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row>
        <row r="52">
          <cell r="F52" t="str">
            <v>0027-FM/2022/0001</v>
          </cell>
          <cell r="G52" t="str">
            <v>0027-FM/2022/0001</v>
          </cell>
          <cell r="H52">
            <v>0</v>
          </cell>
          <cell r="I52" t="e">
            <v>#N/A</v>
          </cell>
          <cell r="K52" t="str">
            <v>ENCERRADO</v>
          </cell>
          <cell r="N52" t="str">
            <v>-</v>
          </cell>
          <cell r="O52" t="str">
            <v>-</v>
          </cell>
          <cell r="P52" t="str">
            <v>-</v>
          </cell>
          <cell r="Q52" t="str">
            <v>-</v>
          </cell>
          <cell r="R52" t="str">
            <v>CONTRATO DE AQUISIÇÃO</v>
          </cell>
          <cell r="S52">
            <v>44876</v>
          </cell>
          <cell r="T52">
            <v>45607</v>
          </cell>
          <cell r="U52" t="str">
            <v>Vencido</v>
          </cell>
          <cell r="V52" t="str">
            <v>SEDE-ADM-2022/00458</v>
          </cell>
          <cell r="W52" t="str">
            <v>SEDE</v>
          </cell>
          <cell r="X52" t="str">
            <v>2024-12    323048,58|2025-02    687046,98|2025-05    1528793,282024-10    1706590,93|2024-11    1706590,93|2024-12    1706590,93|2025-01    1706590,93|2025-02    1817848,58</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row>
        <row r="53">
          <cell r="F53" t="str">
            <v>0030-FM/2024/0001</v>
          </cell>
          <cell r="G53" t="str">
            <v>0030-FM/2024/0001</v>
          </cell>
          <cell r="H53">
            <v>0</v>
          </cell>
          <cell r="I53" t="e">
            <v>#N/A</v>
          </cell>
          <cell r="K53" t="str">
            <v>ENCERRADO</v>
          </cell>
          <cell r="N53" t="str">
            <v>-</v>
          </cell>
          <cell r="O53" t="str">
            <v>-</v>
          </cell>
          <cell r="P53" t="str">
            <v>-</v>
          </cell>
          <cell r="Q53" t="str">
            <v>-</v>
          </cell>
          <cell r="R53" t="str">
            <v>PRESTAÇÃO DE SERVIÇO SEM MÃO DE OBRA DEDICADA</v>
          </cell>
          <cell r="S53">
            <v>45569</v>
          </cell>
          <cell r="T53">
            <v>45934</v>
          </cell>
          <cell r="U53" t="str">
            <v>Vencido</v>
          </cell>
          <cell r="V53" t="str">
            <v>SEDE-ADM-2024/01365</v>
          </cell>
          <cell r="W53" t="str">
            <v>SEDE</v>
          </cell>
          <cell r="X53" t="str">
            <v>2024-12    323048,58|2025-02    687046,98|2025-05    1528793,282024-10    1706590,93|2024-11    1706590,93|2024-12    1706590,93|2025-01    1706590,93|2025-02    1817848,58</v>
          </cell>
          <cell r="Y53">
            <v>2215840.2599999998</v>
          </cell>
          <cell r="Z53">
            <v>0</v>
          </cell>
          <cell r="AA53">
            <v>0</v>
          </cell>
          <cell r="AB53">
            <v>0</v>
          </cell>
          <cell r="AC53">
            <v>0</v>
          </cell>
          <cell r="AD53">
            <v>0</v>
          </cell>
          <cell r="AE53">
            <v>0</v>
          </cell>
          <cell r="AF53">
            <v>0</v>
          </cell>
          <cell r="AG53">
            <v>0</v>
          </cell>
          <cell r="AH53">
            <v>0</v>
          </cell>
          <cell r="AI53">
            <v>0</v>
          </cell>
          <cell r="AJ53">
            <v>0</v>
          </cell>
          <cell r="AK53">
            <v>0</v>
          </cell>
          <cell r="AL53">
            <v>0</v>
          </cell>
          <cell r="AM53">
            <v>2215840.2599999998</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row>
        <row r="54">
          <cell r="F54" t="str">
            <v>0023-ST/2024/0001</v>
          </cell>
          <cell r="G54" t="str">
            <v>0023-ST/2024/0001</v>
          </cell>
          <cell r="H54">
            <v>1641585.5</v>
          </cell>
          <cell r="I54" t="str">
            <v>SIM</v>
          </cell>
          <cell r="J54" t="str">
            <v>SIM</v>
          </cell>
          <cell r="K54" t="str">
            <v>ATIVO</v>
          </cell>
          <cell r="L54">
            <v>201161</v>
          </cell>
          <cell r="M54">
            <v>1</v>
          </cell>
          <cell r="N54">
            <v>311050154</v>
          </cell>
          <cell r="O54" t="str">
            <v>CUSTEIO</v>
          </cell>
          <cell r="P54" t="str">
            <v>ITCUST</v>
          </cell>
          <cell r="Q54" t="str">
            <v>SERV TÉCNICOS ESPECIALIZADOS</v>
          </cell>
          <cell r="R54" t="str">
            <v>PRESTAÇÃO DE SERVIÇO SEM MÃO DE OBRA DEDICADA</v>
          </cell>
          <cell r="S54">
            <v>45527</v>
          </cell>
          <cell r="T54">
            <v>47353</v>
          </cell>
          <cell r="U54" t="str">
            <v>Vence após 180 dias</v>
          </cell>
          <cell r="V54" t="str">
            <v>SEDE-ADM-2023/01715</v>
          </cell>
          <cell r="W54" t="str">
            <v>SEDE</v>
          </cell>
          <cell r="X54" t="str">
            <v>2024-10    1706590,93|2024-11    1706590,93|2024-12    1706590,93|2025-01    1706590,93|2025-02    1817848,582025-03    2067707,52|2025-04    2000465,64|2025-05    2000465,64|2025-06    2525222,16|2025-07    2489870,75</v>
          </cell>
          <cell r="Y54">
            <v>12118300.470000001</v>
          </cell>
          <cell r="Z54">
            <v>82818946.349999994</v>
          </cell>
          <cell r="AA54">
            <v>0</v>
          </cell>
          <cell r="AB54">
            <v>80329075.599999994</v>
          </cell>
          <cell r="AC54">
            <v>2798189.81</v>
          </cell>
          <cell r="AD54">
            <v>77530885.789999992</v>
          </cell>
          <cell r="AE54">
            <v>3071691.5300000003</v>
          </cell>
          <cell r="AF54">
            <v>74459194.25999999</v>
          </cell>
          <cell r="AG54">
            <v>1614870.77</v>
          </cell>
          <cell r="AH54">
            <v>72844323.489999995</v>
          </cell>
          <cell r="AI54">
            <v>1422890.94</v>
          </cell>
          <cell r="AJ54">
            <v>71421432.549999997</v>
          </cell>
          <cell r="AK54">
            <v>1829358.6</v>
          </cell>
          <cell r="AL54">
            <v>69592073.950000003</v>
          </cell>
          <cell r="AM54">
            <v>27654914.450000003</v>
          </cell>
          <cell r="AN54">
            <v>1592370.77</v>
          </cell>
          <cell r="AO54">
            <v>67999703.180000007</v>
          </cell>
          <cell r="AP54">
            <v>1614870.77</v>
          </cell>
          <cell r="AQ54">
            <v>66384832.410000004</v>
          </cell>
          <cell r="AR54">
            <v>1592370.79</v>
          </cell>
          <cell r="AS54">
            <v>64792461.620000005</v>
          </cell>
          <cell r="AT54">
            <v>1641585.5</v>
          </cell>
          <cell r="AU54">
            <v>63150876.120000005</v>
          </cell>
          <cell r="AV54">
            <v>1689174.23</v>
          </cell>
          <cell r="AW54">
            <v>61461701.890000008</v>
          </cell>
          <cell r="AX54">
            <v>1643211.51</v>
          </cell>
          <cell r="AY54">
            <v>59818490.38000001</v>
          </cell>
          <cell r="AZ54">
            <v>1641585.5</v>
          </cell>
          <cell r="BA54">
            <v>58176904.88000001</v>
          </cell>
        </row>
        <row r="55">
          <cell r="F55" t="str">
            <v>0066-PS/2025/0001</v>
          </cell>
          <cell r="G55" t="str">
            <v>0066-PS/2025/0001</v>
          </cell>
          <cell r="H55">
            <v>0</v>
          </cell>
          <cell r="I55" t="str">
            <v>SIM</v>
          </cell>
          <cell r="J55" t="str">
            <v>NÃO</v>
          </cell>
          <cell r="K55" t="str">
            <v>ATIVO</v>
          </cell>
          <cell r="L55">
            <v>201309</v>
          </cell>
          <cell r="M55">
            <v>1</v>
          </cell>
          <cell r="N55">
            <v>132210061</v>
          </cell>
          <cell r="O55" t="str">
            <v>INVESTIMENTO</v>
          </cell>
          <cell r="P55">
            <v>4101</v>
          </cell>
          <cell r="Q55" t="str">
            <v>BENFEITORIAS EM IMÓVEIS DA UNIÃO VALOR ORIGINAL</v>
          </cell>
          <cell r="R55" t="str">
            <v>PRESTAÇÃO DE SERVIÇO SEM MÃO DE OBRA DEDICADA</v>
          </cell>
          <cell r="S55">
            <v>45952</v>
          </cell>
          <cell r="T55">
            <v>46317</v>
          </cell>
          <cell r="U55" t="str">
            <v>Vence em 180 dias</v>
          </cell>
          <cell r="V55" t="str">
            <v>SD-ADM-2025/00279</v>
          </cell>
          <cell r="W55" t="str">
            <v>SEDE</v>
          </cell>
          <cell r="X55">
            <v>0</v>
          </cell>
          <cell r="Y55">
            <v>0</v>
          </cell>
          <cell r="Z55">
            <v>0</v>
          </cell>
          <cell r="AA55">
            <v>0</v>
          </cell>
          <cell r="AB55">
            <v>0</v>
          </cell>
          <cell r="AC55">
            <v>0</v>
          </cell>
          <cell r="AD55">
            <v>0</v>
          </cell>
          <cell r="AE55">
            <v>0</v>
          </cell>
          <cell r="AF55">
            <v>0</v>
          </cell>
          <cell r="AG55">
            <v>0</v>
          </cell>
          <cell r="AH55">
            <v>491362.82</v>
          </cell>
          <cell r="AI55">
            <v>0</v>
          </cell>
          <cell r="AJ55">
            <v>491362.82</v>
          </cell>
          <cell r="AK55">
            <v>0</v>
          </cell>
          <cell r="AL55">
            <v>491362.82</v>
          </cell>
          <cell r="AM55">
            <v>0</v>
          </cell>
          <cell r="AN55">
            <v>0</v>
          </cell>
          <cell r="AO55">
            <v>491362.82</v>
          </cell>
          <cell r="AP55">
            <v>0</v>
          </cell>
          <cell r="AQ55">
            <v>491362.82</v>
          </cell>
          <cell r="AR55">
            <v>0</v>
          </cell>
          <cell r="AS55">
            <v>491362.82</v>
          </cell>
          <cell r="AT55">
            <v>106842.51000000001</v>
          </cell>
          <cell r="AU55">
            <v>384520.31</v>
          </cell>
          <cell r="AV55">
            <v>106842.51000000001</v>
          </cell>
          <cell r="AW55">
            <v>277677.8</v>
          </cell>
          <cell r="AX55">
            <v>63880.33</v>
          </cell>
          <cell r="AY55">
            <v>213797.46999999997</v>
          </cell>
          <cell r="AZ55">
            <v>0</v>
          </cell>
          <cell r="BA55">
            <v>213797.46999999997</v>
          </cell>
        </row>
        <row r="56">
          <cell r="F56" t="str">
            <v>0013-PS/2023/0023</v>
          </cell>
          <cell r="G56" t="str">
            <v>0013-PS/2023/0023</v>
          </cell>
          <cell r="H56">
            <v>0</v>
          </cell>
          <cell r="I56" t="e">
            <v>#N/A</v>
          </cell>
          <cell r="K56" t="str">
            <v>ENCERRADO</v>
          </cell>
          <cell r="N56" t="str">
            <v>-</v>
          </cell>
          <cell r="O56" t="str">
            <v>-</v>
          </cell>
          <cell r="P56" t="str">
            <v>-</v>
          </cell>
          <cell r="Q56" t="str">
            <v>-</v>
          </cell>
          <cell r="R56" t="str">
            <v>PRESTAÇÃO DE SERVIÇO SEM MÃO DE OBRA DEDICADA</v>
          </cell>
          <cell r="S56">
            <v>45042</v>
          </cell>
          <cell r="T56">
            <v>45524</v>
          </cell>
          <cell r="U56" t="str">
            <v>Vencido</v>
          </cell>
          <cell r="V56" t="str">
            <v>SEDE-ADM-2022/01686</v>
          </cell>
          <cell r="W56" t="str">
            <v>DNJR</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row>
        <row r="57">
          <cell r="F57" t="str">
            <v>0020-PS/2023/0045</v>
          </cell>
          <cell r="G57" t="str">
            <v>0020-PS/2023/0045</v>
          </cell>
          <cell r="H57">
            <v>0</v>
          </cell>
          <cell r="I57" t="e">
            <v>#N/A</v>
          </cell>
          <cell r="K57" t="str">
            <v>ENCERRADO</v>
          </cell>
          <cell r="N57" t="str">
            <v>-</v>
          </cell>
          <cell r="O57" t="str">
            <v>-</v>
          </cell>
          <cell r="P57" t="str">
            <v>-</v>
          </cell>
          <cell r="Q57" t="str">
            <v>-</v>
          </cell>
          <cell r="R57" t="str">
            <v>PRESTAÇÃO DE SERVIÇO SEM MÃO DE OBRA DEDICADA</v>
          </cell>
          <cell r="S57">
            <v>45359</v>
          </cell>
          <cell r="T57">
            <v>45447</v>
          </cell>
          <cell r="U57" t="str">
            <v>Vencido</v>
          </cell>
          <cell r="V57" t="str">
            <v>SEDE-ADM-2023/00501</v>
          </cell>
          <cell r="W57" t="str">
            <v>DNGO</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row>
        <row r="58">
          <cell r="F58" t="str">
            <v>0005-PS/2024/0001</v>
          </cell>
          <cell r="G58" t="str">
            <v>0005-PS/2024/0001</v>
          </cell>
          <cell r="H58">
            <v>0</v>
          </cell>
          <cell r="I58" t="str">
            <v>NÃO</v>
          </cell>
          <cell r="J58" t="str">
            <v>NÃO</v>
          </cell>
          <cell r="K58" t="str">
            <v>ATIVO</v>
          </cell>
          <cell r="L58">
            <v>201321</v>
          </cell>
          <cell r="M58">
            <v>1</v>
          </cell>
          <cell r="N58">
            <v>311050336</v>
          </cell>
          <cell r="O58" t="str">
            <v>CUSTEIO</v>
          </cell>
          <cell r="P58" t="str">
            <v>ITCUST</v>
          </cell>
          <cell r="Q58" t="str">
            <v>MANUTENÇÃO SISTEMA METEOROLÓGICO</v>
          </cell>
          <cell r="R58" t="str">
            <v>PRESTAÇÃO DE SERVIÇO SEM MÃO DE OBRA DEDICADA</v>
          </cell>
          <cell r="S58">
            <v>45331</v>
          </cell>
          <cell r="T58">
            <v>47158</v>
          </cell>
          <cell r="U58" t="str">
            <v>Vence após 180 dias</v>
          </cell>
          <cell r="V58" t="str">
            <v>SEDE-ADM-2023/01256</v>
          </cell>
          <cell r="W58" t="str">
            <v>SEDE</v>
          </cell>
          <cell r="X58" t="str">
            <v>2024-07 9294,84|2024-08 2418,56|2024-09 13329,43|2025-02 26352,58</v>
          </cell>
          <cell r="Y58">
            <v>26352.58</v>
          </cell>
          <cell r="Z58">
            <v>85899.59</v>
          </cell>
          <cell r="AA58">
            <v>0</v>
          </cell>
          <cell r="AB58">
            <v>85899.59</v>
          </cell>
          <cell r="AC58">
            <v>54762.73</v>
          </cell>
          <cell r="AD58">
            <v>31136.859999999993</v>
          </cell>
          <cell r="AE58">
            <v>0</v>
          </cell>
          <cell r="AF58">
            <v>31136.859999999993</v>
          </cell>
          <cell r="AG58">
            <v>0</v>
          </cell>
          <cell r="AH58">
            <v>31136.859999999993</v>
          </cell>
          <cell r="AI58">
            <v>0</v>
          </cell>
          <cell r="AJ58">
            <v>31136.859999999993</v>
          </cell>
          <cell r="AK58">
            <v>0</v>
          </cell>
          <cell r="AL58">
            <v>31136.859999999993</v>
          </cell>
          <cell r="AM58">
            <v>112231.3</v>
          </cell>
          <cell r="AN58">
            <v>31115.99</v>
          </cell>
          <cell r="AO58">
            <v>20.869999999991705</v>
          </cell>
          <cell r="AP58">
            <v>0</v>
          </cell>
          <cell r="AQ58">
            <v>171618.75</v>
          </cell>
          <cell r="AR58">
            <v>0</v>
          </cell>
          <cell r="AS58">
            <v>171618.75</v>
          </cell>
          <cell r="AT58">
            <v>14175</v>
          </cell>
          <cell r="AU58">
            <v>157443.75</v>
          </cell>
          <cell r="AV58">
            <v>14175</v>
          </cell>
          <cell r="AW58">
            <v>143268.75</v>
          </cell>
          <cell r="AX58">
            <v>25769.35</v>
          </cell>
          <cell r="AY58">
            <v>117499.4</v>
          </cell>
          <cell r="AZ58">
            <v>0</v>
          </cell>
          <cell r="BA58">
            <v>117499.4</v>
          </cell>
        </row>
        <row r="59">
          <cell r="F59" t="str">
            <v>0006-FM/2025/0001</v>
          </cell>
          <cell r="G59" t="str">
            <v>0006-FM/2025/0001</v>
          </cell>
          <cell r="H59">
            <v>0</v>
          </cell>
          <cell r="I59" t="str">
            <v>SIM</v>
          </cell>
          <cell r="J59" t="str">
            <v>NÃO</v>
          </cell>
          <cell r="K59" t="str">
            <v>ATIVO</v>
          </cell>
          <cell r="L59">
            <v>201569</v>
          </cell>
          <cell r="M59">
            <v>1</v>
          </cell>
          <cell r="N59">
            <v>132070010</v>
          </cell>
          <cell r="O59" t="str">
            <v>INVESTIMENTO</v>
          </cell>
          <cell r="P59">
            <v>4102</v>
          </cell>
          <cell r="Q59" t="str">
            <v>IMOBIL.MÓV.UTEN. VALOR DE AQUISIÇÃO</v>
          </cell>
          <cell r="R59" t="str">
            <v>PRESTAÇÃO DE SERVIÇO SEM MÃO DE OBRA DEDICADA</v>
          </cell>
          <cell r="S59">
            <v>45707</v>
          </cell>
          <cell r="T59">
            <v>46618</v>
          </cell>
          <cell r="U59" t="str">
            <v>Vence após 180 dias</v>
          </cell>
          <cell r="V59" t="str">
            <v xml:space="preserve">
SEDE-ADM-2025/00034</v>
          </cell>
          <cell r="W59" t="str">
            <v>DNAT/ DNGO/ DNPP/ DNBW/ DNPB/ DNTE/ DNIZ/ DNJU/ DNAR/ DNKG/ DNIL/ DNJP/ DNMS/ DNPL/ DNUF/ DNCJ/ DNCZ/ DNHT/ DNMQ/ DNSN/ DNMA/ DNTF/ DNIH/ DNPJ</v>
          </cell>
          <cell r="X59">
            <v>0</v>
          </cell>
          <cell r="Y59">
            <v>0</v>
          </cell>
          <cell r="Z59">
            <v>138037.06</v>
          </cell>
          <cell r="AA59">
            <v>0</v>
          </cell>
          <cell r="AB59">
            <v>138037.06</v>
          </cell>
          <cell r="AC59">
            <v>0</v>
          </cell>
          <cell r="AD59">
            <v>138037.06</v>
          </cell>
          <cell r="AE59">
            <v>614.05999999999995</v>
          </cell>
          <cell r="AF59">
            <v>137423</v>
          </cell>
          <cell r="AG59">
            <v>34568.550000000003</v>
          </cell>
          <cell r="AH59">
            <v>102854.45</v>
          </cell>
          <cell r="AI59">
            <v>0</v>
          </cell>
          <cell r="AJ59">
            <v>102854.45</v>
          </cell>
          <cell r="AK59">
            <v>0</v>
          </cell>
          <cell r="AL59">
            <v>102854.45</v>
          </cell>
          <cell r="AM59">
            <v>35182.61</v>
          </cell>
          <cell r="AN59">
            <v>0</v>
          </cell>
          <cell r="AO59">
            <v>102854.45</v>
          </cell>
          <cell r="AP59">
            <v>0</v>
          </cell>
          <cell r="AQ59">
            <v>102854.45</v>
          </cell>
          <cell r="AR59">
            <v>0</v>
          </cell>
          <cell r="AS59">
            <v>102854.45</v>
          </cell>
          <cell r="AT59">
            <v>0</v>
          </cell>
          <cell r="AU59">
            <v>102854.45</v>
          </cell>
          <cell r="AV59">
            <v>0</v>
          </cell>
          <cell r="AW59">
            <v>102854.45</v>
          </cell>
          <cell r="AX59">
            <v>0</v>
          </cell>
          <cell r="AY59">
            <v>102854.45</v>
          </cell>
          <cell r="AZ59">
            <v>0</v>
          </cell>
          <cell r="BA59">
            <v>102854.45</v>
          </cell>
        </row>
        <row r="60">
          <cell r="F60" t="str">
            <v>0004-FM/2025/0001</v>
          </cell>
          <cell r="G60" t="str">
            <v>0004-FM/2025/0001</v>
          </cell>
          <cell r="H60">
            <v>0</v>
          </cell>
          <cell r="I60" t="str">
            <v>SIM</v>
          </cell>
          <cell r="J60" t="str">
            <v>NÃO</v>
          </cell>
          <cell r="K60" t="str">
            <v>ATIVO</v>
          </cell>
          <cell r="L60">
            <v>201569</v>
          </cell>
          <cell r="M60">
            <v>1</v>
          </cell>
          <cell r="N60">
            <v>132070010</v>
          </cell>
          <cell r="O60" t="str">
            <v>INVESTIMENTO</v>
          </cell>
          <cell r="P60">
            <v>4102</v>
          </cell>
          <cell r="Q60" t="str">
            <v>IMOBIL.MÓV.UTEN. VALOR DE AQUISIÇÃO</v>
          </cell>
          <cell r="R60" t="str">
            <v>PRESTAÇÃO DE SERVIÇO SEM MÃO DE OBRA DEDICADA</v>
          </cell>
          <cell r="S60">
            <v>45706</v>
          </cell>
          <cell r="T60">
            <v>46617</v>
          </cell>
          <cell r="U60" t="str">
            <v>Vence após 180 dias</v>
          </cell>
          <cell r="V60" t="str">
            <v>SEDE-ADM-2025/00032</v>
          </cell>
          <cell r="W60" t="str">
            <v>SEDE</v>
          </cell>
          <cell r="X60">
            <v>0</v>
          </cell>
          <cell r="Y60">
            <v>0</v>
          </cell>
          <cell r="Z60">
            <v>69317.58</v>
          </cell>
          <cell r="AA60">
            <v>0</v>
          </cell>
          <cell r="AB60">
            <v>69317.58</v>
          </cell>
          <cell r="AC60">
            <v>0</v>
          </cell>
          <cell r="AD60">
            <v>69317.58</v>
          </cell>
          <cell r="AE60">
            <v>0</v>
          </cell>
          <cell r="AF60">
            <v>69317.58</v>
          </cell>
          <cell r="AG60">
            <v>43155.519999999997</v>
          </cell>
          <cell r="AH60">
            <v>26162.060000000005</v>
          </cell>
          <cell r="AI60">
            <v>0</v>
          </cell>
          <cell r="AJ60">
            <v>26162.060000000005</v>
          </cell>
          <cell r="AK60">
            <v>0</v>
          </cell>
          <cell r="AL60">
            <v>26162.060000000005</v>
          </cell>
          <cell r="AM60">
            <v>43155.519999999997</v>
          </cell>
          <cell r="AN60">
            <v>0</v>
          </cell>
          <cell r="AO60">
            <v>26162.060000000005</v>
          </cell>
          <cell r="AP60">
            <v>0</v>
          </cell>
          <cell r="AQ60">
            <v>26162.060000000005</v>
          </cell>
          <cell r="AR60">
            <v>0</v>
          </cell>
          <cell r="AS60">
            <v>26162.060000000005</v>
          </cell>
          <cell r="AT60">
            <v>5666.45</v>
          </cell>
          <cell r="AU60">
            <v>20495.610000000004</v>
          </cell>
          <cell r="AV60">
            <v>5666.45</v>
          </cell>
          <cell r="AW60">
            <v>14829.160000000003</v>
          </cell>
          <cell r="AX60">
            <v>0</v>
          </cell>
          <cell r="AY60">
            <v>14829.160000000003</v>
          </cell>
          <cell r="AZ60">
            <v>0</v>
          </cell>
          <cell r="BA60">
            <v>14829.160000000003</v>
          </cell>
        </row>
        <row r="61">
          <cell r="F61" t="str">
            <v>0038-SV/2023/0042</v>
          </cell>
          <cell r="G61" t="str">
            <v>0038-SV/2023/0042</v>
          </cell>
          <cell r="H61">
            <v>0</v>
          </cell>
          <cell r="I61" t="e">
            <v>#N/A</v>
          </cell>
          <cell r="K61" t="str">
            <v>ENCERRADO</v>
          </cell>
          <cell r="N61" t="str">
            <v>-</v>
          </cell>
          <cell r="O61" t="str">
            <v>-</v>
          </cell>
          <cell r="P61" t="str">
            <v>-</v>
          </cell>
          <cell r="Q61" t="str">
            <v>-</v>
          </cell>
          <cell r="R61" t="str">
            <v>PRESTAÇÃO DE SERVIÇO DE VIGILÂNCIA COM MÃO DE OBRA EXCLUSIVA</v>
          </cell>
          <cell r="S61">
            <v>45181</v>
          </cell>
          <cell r="T61">
            <v>46092</v>
          </cell>
          <cell r="U61" t="str">
            <v>Vencido</v>
          </cell>
          <cell r="V61" t="str">
            <v>SEDE-ADM-2023/01182</v>
          </cell>
          <cell r="W61" t="str">
            <v>DNCJ</v>
          </cell>
          <cell r="X61" t="str">
            <v>2023-10    5400|2023-11    18000|2023-12    18000|2024-01    18000|2024-02    18000|2024-03    18000|2024-04    18000|2024-05    18000|2024-06    18000|2024-07    18000|2024-08    18000|2024-09    18000|2024-10    180002024-11    29326,8|2024-12    19132,68|2025-01    19132,68|2025-02    19132,68|2025-03    19132,68|2025-04    19132,68|2025-05    19132,68|2025-06    19132,68|2025-07    19132,68</v>
          </cell>
          <cell r="Y61">
            <v>133928.76</v>
          </cell>
          <cell r="Z61">
            <v>185247.19</v>
          </cell>
          <cell r="AA61">
            <v>19132.68</v>
          </cell>
          <cell r="AB61">
            <v>166114.51</v>
          </cell>
          <cell r="AC61">
            <v>19132.68</v>
          </cell>
          <cell r="AD61">
            <v>146981.83000000002</v>
          </cell>
          <cell r="AE61">
            <v>19132.68</v>
          </cell>
          <cell r="AF61">
            <v>127849.15000000002</v>
          </cell>
          <cell r="AG61">
            <v>19132.68</v>
          </cell>
          <cell r="AH61">
            <v>108716.47000000003</v>
          </cell>
          <cell r="AI61">
            <v>19132.68</v>
          </cell>
          <cell r="AJ61">
            <v>89583.790000000037</v>
          </cell>
          <cell r="AK61">
            <v>19132.68</v>
          </cell>
          <cell r="AL61">
            <v>70451.110000000044</v>
          </cell>
          <cell r="AM61">
            <v>306122.87999999995</v>
          </cell>
          <cell r="AN61">
            <v>19132.68</v>
          </cell>
          <cell r="AO61">
            <v>51318.430000000044</v>
          </cell>
          <cell r="AP61">
            <v>19132.68</v>
          </cell>
          <cell r="AQ61">
            <v>32185.750000000044</v>
          </cell>
          <cell r="AR61">
            <v>19132.68</v>
          </cell>
          <cell r="AS61">
            <v>13053.070000000043</v>
          </cell>
          <cell r="AT61">
            <v>0</v>
          </cell>
          <cell r="AU61">
            <v>13053.070000000043</v>
          </cell>
          <cell r="AV61">
            <v>0</v>
          </cell>
          <cell r="AW61">
            <v>13053.070000000043</v>
          </cell>
          <cell r="AX61">
            <v>11694.94</v>
          </cell>
          <cell r="AY61">
            <v>1358.1300000000429</v>
          </cell>
          <cell r="AZ61">
            <v>0</v>
          </cell>
          <cell r="BA61">
            <v>1358.1300000000429</v>
          </cell>
        </row>
        <row r="62">
          <cell r="F62" t="str">
            <v>0033-SL/2023/0036</v>
          </cell>
          <cell r="G62" t="str">
            <v>0033-SL/2023/0036</v>
          </cell>
          <cell r="H62">
            <v>20998.62</v>
          </cell>
          <cell r="I62" t="str">
            <v>SIM</v>
          </cell>
          <cell r="J62" t="str">
            <v>SIM</v>
          </cell>
          <cell r="K62" t="str">
            <v>ATIVO</v>
          </cell>
          <cell r="L62">
            <v>141402</v>
          </cell>
          <cell r="M62">
            <v>30</v>
          </cell>
          <cell r="N62">
            <v>311050018</v>
          </cell>
          <cell r="O62" t="str">
            <v>CUSTEIO</v>
          </cell>
          <cell r="P62" t="str">
            <v>ITCUST</v>
          </cell>
          <cell r="Q62" t="str">
            <v>CONSERVAÇÃO E LIMPEZA</v>
          </cell>
          <cell r="R62" t="str">
            <v>PRESTAÇÃO DE SERVIÇO DE CONSERVAÇÃO E LIMPEZA COM MÃO DE OBRA EXCLUSIVA</v>
          </cell>
          <cell r="S62">
            <v>45155</v>
          </cell>
          <cell r="T62">
            <v>46982</v>
          </cell>
          <cell r="U62" t="str">
            <v>Vence após 180 dias</v>
          </cell>
          <cell r="V62" t="str">
            <v>SEDE-ADM-2023/00967</v>
          </cell>
          <cell r="W62" t="str">
            <v>DNVT</v>
          </cell>
          <cell r="X62" t="str">
            <v>2023-10    26393,57|2023-11    19312,37|2023-12    19312,37|2024-01    19312,37|2024-02    19312,37|2024-03    38624,74|2024-04    19312,37|2024-05    19312,37|2024-06    19312,37|2024-07    19312,37|2024-08    19312,37|2024-09    19312,37|2024-10    19312,37|2024-11    19312,37|2024-12    19312,372025-02    45220,8|2025-03    19784,67|2025-04    19784,67|2025-06    39569,34|2025-07    19784,67</v>
          </cell>
          <cell r="Y62">
            <v>144144.15</v>
          </cell>
          <cell r="Z62">
            <v>163169.82</v>
          </cell>
          <cell r="AA62">
            <v>19784.669999999998</v>
          </cell>
          <cell r="AB62">
            <v>143385.15000000002</v>
          </cell>
          <cell r="AC62">
            <v>19784.669999999998</v>
          </cell>
          <cell r="AD62">
            <v>123600.48000000003</v>
          </cell>
          <cell r="AE62">
            <v>19784.669999999998</v>
          </cell>
          <cell r="AF62">
            <v>159524.73000000001</v>
          </cell>
          <cell r="AG62">
            <v>19784.669999999998</v>
          </cell>
          <cell r="AH62">
            <v>139740.06</v>
          </cell>
          <cell r="AI62">
            <v>19784.669999999998</v>
          </cell>
          <cell r="AJ62">
            <v>119955.39</v>
          </cell>
          <cell r="AK62">
            <v>56922.879999999997</v>
          </cell>
          <cell r="AL62">
            <v>63032.51</v>
          </cell>
          <cell r="AM62">
            <v>341987.61999999994</v>
          </cell>
          <cell r="AN62">
            <v>0</v>
          </cell>
          <cell r="AO62">
            <v>1262684</v>
          </cell>
          <cell r="AP62">
            <v>20998.62</v>
          </cell>
          <cell r="AQ62">
            <v>1241685.3799999999</v>
          </cell>
          <cell r="AR62">
            <v>20998.62</v>
          </cell>
          <cell r="AS62">
            <v>1220686.7599999998</v>
          </cell>
          <cell r="AT62">
            <v>20998.62</v>
          </cell>
          <cell r="AU62">
            <v>1199688.1399999997</v>
          </cell>
          <cell r="AV62">
            <v>20998.62</v>
          </cell>
          <cell r="AW62">
            <v>1178689.5199999996</v>
          </cell>
          <cell r="AX62">
            <v>20998.62</v>
          </cell>
          <cell r="AY62">
            <v>1157690.8999999994</v>
          </cell>
          <cell r="AZ62">
            <v>20998.62</v>
          </cell>
          <cell r="BA62">
            <v>1136692.2799999993</v>
          </cell>
        </row>
        <row r="63">
          <cell r="F63" t="str">
            <v>0027-SL/2024/0020</v>
          </cell>
          <cell r="G63" t="str">
            <v>0027-SL/2024/0020</v>
          </cell>
          <cell r="H63">
            <v>4633.05</v>
          </cell>
          <cell r="I63" t="str">
            <v>SIM</v>
          </cell>
          <cell r="J63" t="str">
            <v>SIM</v>
          </cell>
          <cell r="K63" t="str">
            <v>ATIVO</v>
          </cell>
          <cell r="L63">
            <v>141402</v>
          </cell>
          <cell r="M63">
            <v>20</v>
          </cell>
          <cell r="N63">
            <v>311050018</v>
          </cell>
          <cell r="O63" t="str">
            <v>CUSTEIO</v>
          </cell>
          <cell r="P63" t="str">
            <v>ITCUST</v>
          </cell>
          <cell r="Q63" t="str">
            <v>CONSERVAÇÃO E LIMPEZA</v>
          </cell>
          <cell r="R63" t="str">
            <v>PRESTAÇÃO DE SERVIÇO DE CONSERVAÇÃO E LIMPEZA COM MÃO DE OBRA EXCLUSIVA</v>
          </cell>
          <cell r="S63">
            <v>45544</v>
          </cell>
          <cell r="T63">
            <v>46455</v>
          </cell>
          <cell r="U63" t="str">
            <v>Vence após 180 dias</v>
          </cell>
          <cell r="V63" t="str">
            <v>SEDE-ADM-2023/02142</v>
          </cell>
          <cell r="W63" t="str">
            <v>DNPB</v>
          </cell>
          <cell r="X63" t="str">
            <v>2024-11    4466,3|2024-12    4466,3|2025-01    4466,3|2025-02    4466,3|2025-03    4466,3|2025-04    4466,3|2025-05    4466,3|2025-06    4466,3|2025-07    4466,32024-12    3264,23|2025-02    9326,36|2025-04    4663,18</v>
          </cell>
          <cell r="Y63">
            <v>31264.1</v>
          </cell>
          <cell r="Z63">
            <v>98258.61</v>
          </cell>
          <cell r="AA63">
            <v>4466.3</v>
          </cell>
          <cell r="AB63">
            <v>93792.31</v>
          </cell>
          <cell r="AC63">
            <v>4051.65</v>
          </cell>
          <cell r="AD63">
            <v>89740.66</v>
          </cell>
          <cell r="AE63">
            <v>6141.18</v>
          </cell>
          <cell r="AF63">
            <v>83599.48000000001</v>
          </cell>
          <cell r="AG63">
            <v>4675.66</v>
          </cell>
          <cell r="AH63">
            <v>78923.820000000007</v>
          </cell>
          <cell r="AI63">
            <v>0</v>
          </cell>
          <cell r="AJ63">
            <v>78923.820000000007</v>
          </cell>
          <cell r="AK63">
            <v>4633.05</v>
          </cell>
          <cell r="AL63">
            <v>74290.77</v>
          </cell>
          <cell r="AM63">
            <v>73764.14</v>
          </cell>
          <cell r="AN63">
            <v>9266.1</v>
          </cell>
          <cell r="AO63">
            <v>65024.670000000006</v>
          </cell>
          <cell r="AP63">
            <v>0</v>
          </cell>
          <cell r="AQ63">
            <v>65024.670000000006</v>
          </cell>
          <cell r="AR63">
            <v>9266.1</v>
          </cell>
          <cell r="AS63">
            <v>55758.570000000007</v>
          </cell>
          <cell r="AT63">
            <v>4633.05</v>
          </cell>
          <cell r="AU63">
            <v>51125.520000000004</v>
          </cell>
          <cell r="AV63">
            <v>18532.2</v>
          </cell>
          <cell r="AW63">
            <v>32593.320000000003</v>
          </cell>
          <cell r="AX63">
            <v>4633.05</v>
          </cell>
          <cell r="AY63">
            <v>27960.270000000004</v>
          </cell>
          <cell r="AZ63">
            <v>4633.05</v>
          </cell>
          <cell r="BA63">
            <v>23327.220000000005</v>
          </cell>
        </row>
        <row r="64">
          <cell r="F64" t="str">
            <v>0053-SL/2025/0029</v>
          </cell>
          <cell r="G64" t="str">
            <v>0053-SL/2025/0029</v>
          </cell>
          <cell r="H64">
            <v>10550.36</v>
          </cell>
          <cell r="I64" t="str">
            <v>SIM</v>
          </cell>
          <cell r="J64" t="str">
            <v>SIM</v>
          </cell>
          <cell r="K64" t="str">
            <v>ATIVO</v>
          </cell>
          <cell r="L64">
            <v>141402</v>
          </cell>
          <cell r="M64">
            <v>14</v>
          </cell>
          <cell r="N64">
            <v>311050018</v>
          </cell>
          <cell r="O64" t="str">
            <v>CUSTEIO</v>
          </cell>
          <cell r="P64" t="str">
            <v>ITCUST</v>
          </cell>
          <cell r="Q64" t="str">
            <v>CONSERVAÇÃO E LIMPEZA</v>
          </cell>
          <cell r="R64" t="str">
            <v>PRESTAÇÃO DE SERVIÇO DE CONSERVAÇÃO E LIMPEZA COM MÃO DE OBRA EXCLUSIVA</v>
          </cell>
          <cell r="S64">
            <v>45911</v>
          </cell>
          <cell r="T64">
            <v>46823</v>
          </cell>
          <cell r="U64" t="str">
            <v>Vence após 180 dias</v>
          </cell>
          <cell r="V64" t="str">
            <v>SD-ADM-2025/00952</v>
          </cell>
          <cell r="W64" t="str">
            <v>DNDN</v>
          </cell>
          <cell r="X64">
            <v>0</v>
          </cell>
          <cell r="Y64">
            <v>0</v>
          </cell>
          <cell r="Z64">
            <v>0</v>
          </cell>
          <cell r="AA64">
            <v>0</v>
          </cell>
          <cell r="AB64">
            <v>0</v>
          </cell>
          <cell r="AC64">
            <v>0</v>
          </cell>
          <cell r="AD64">
            <v>0</v>
          </cell>
          <cell r="AE64">
            <v>0</v>
          </cell>
          <cell r="AF64">
            <v>328499.84000000003</v>
          </cell>
          <cell r="AG64">
            <v>4571.82</v>
          </cell>
          <cell r="AH64">
            <v>323928.02</v>
          </cell>
          <cell r="AI64">
            <v>10550.36</v>
          </cell>
          <cell r="AJ64">
            <v>313377.66000000003</v>
          </cell>
          <cell r="AK64">
            <v>10550.36</v>
          </cell>
          <cell r="AL64">
            <v>302827.30000000005</v>
          </cell>
          <cell r="AM64">
            <v>57323.62</v>
          </cell>
          <cell r="AN64">
            <v>10550.36</v>
          </cell>
          <cell r="AO64">
            <v>292276.94000000006</v>
          </cell>
          <cell r="AP64">
            <v>10550.36</v>
          </cell>
          <cell r="AQ64">
            <v>281726.58000000007</v>
          </cell>
          <cell r="AR64">
            <v>10550.36</v>
          </cell>
          <cell r="AS64">
            <v>271176.22000000009</v>
          </cell>
          <cell r="AT64">
            <v>10550.36</v>
          </cell>
          <cell r="AU64">
            <v>260625.8600000001</v>
          </cell>
          <cell r="AV64">
            <v>10550.36</v>
          </cell>
          <cell r="AW64">
            <v>250075.50000000012</v>
          </cell>
          <cell r="AX64">
            <v>10550.36</v>
          </cell>
          <cell r="AY64">
            <v>239525.14000000013</v>
          </cell>
          <cell r="AZ64">
            <v>10550.36</v>
          </cell>
          <cell r="BA64">
            <v>228974.78000000014</v>
          </cell>
        </row>
        <row r="65">
          <cell r="F65" t="str">
            <v>0035-SL/2024/0003</v>
          </cell>
          <cell r="G65" t="str">
            <v>0035-SL/2024/0003</v>
          </cell>
          <cell r="H65">
            <v>5694.8</v>
          </cell>
          <cell r="I65" t="str">
            <v>SIM</v>
          </cell>
          <cell r="J65" t="str">
            <v>SIM</v>
          </cell>
          <cell r="K65" t="str">
            <v>ATIVO</v>
          </cell>
          <cell r="L65">
            <v>141402</v>
          </cell>
          <cell r="M65">
            <v>7</v>
          </cell>
          <cell r="N65">
            <v>311050018</v>
          </cell>
          <cell r="O65" t="str">
            <v>CUSTEIO</v>
          </cell>
          <cell r="P65" t="str">
            <v>ITCUST</v>
          </cell>
          <cell r="Q65" t="str">
            <v>CONSERVAÇÃO E LIMPEZA</v>
          </cell>
          <cell r="R65" t="str">
            <v>PRESTAÇÃO DE SERVIÇO DE CONSERVAÇÃO E LIMPEZA COM MÃO DE OBRA EXCLUSIVA</v>
          </cell>
          <cell r="S65">
            <v>45604</v>
          </cell>
          <cell r="T65">
            <v>46515</v>
          </cell>
          <cell r="U65" t="str">
            <v>Vence após 180 dias</v>
          </cell>
          <cell r="V65" t="str">
            <v>SEDE-ADM-2024/01066</v>
          </cell>
          <cell r="W65" t="str">
            <v>DNIL</v>
          </cell>
          <cell r="X65" t="str">
            <v>2024-11    4466,3|2024-12    4466,3|2025-01    4466,3|2025-02    4466,3|2025-03    4466,3|2025-04    4466,3|2025-05    4466,3|2025-06    4466,3|2025-07    4466,32024-12    3264,23|2025-02    9326,36|2025-04    4663,18</v>
          </cell>
          <cell r="Y65">
            <v>39863.599999999999</v>
          </cell>
          <cell r="Z65">
            <v>136372.91</v>
          </cell>
          <cell r="AA65">
            <v>5694.8</v>
          </cell>
          <cell r="AB65">
            <v>130678.11</v>
          </cell>
          <cell r="AC65">
            <v>5694.8</v>
          </cell>
          <cell r="AD65">
            <v>124983.31</v>
          </cell>
          <cell r="AE65">
            <v>5694.8</v>
          </cell>
          <cell r="AF65">
            <v>119288.51</v>
          </cell>
          <cell r="AG65">
            <v>5694.8</v>
          </cell>
          <cell r="AH65">
            <v>113593.70999999999</v>
          </cell>
          <cell r="AI65">
            <v>5694.8</v>
          </cell>
          <cell r="AJ65">
            <v>107898.90999999999</v>
          </cell>
          <cell r="AK65">
            <v>5694.8</v>
          </cell>
          <cell r="AL65">
            <v>102204.10999999999</v>
          </cell>
          <cell r="AM65">
            <v>96811.60000000002</v>
          </cell>
          <cell r="AN65">
            <v>11389.6</v>
          </cell>
          <cell r="AO65">
            <v>90814.50999999998</v>
          </cell>
          <cell r="AP65">
            <v>5694.8</v>
          </cell>
          <cell r="AQ65">
            <v>85119.709999999977</v>
          </cell>
          <cell r="AR65">
            <v>5694.8</v>
          </cell>
          <cell r="AS65">
            <v>79424.909999999974</v>
          </cell>
          <cell r="AT65">
            <v>5694.8</v>
          </cell>
          <cell r="AU65">
            <v>73730.109999999971</v>
          </cell>
          <cell r="AV65">
            <v>11389.6</v>
          </cell>
          <cell r="AW65">
            <v>62340.509999999973</v>
          </cell>
          <cell r="AX65">
            <v>5694.8</v>
          </cell>
          <cell r="AY65">
            <v>56645.70999999997</v>
          </cell>
          <cell r="AZ65">
            <v>5694.8</v>
          </cell>
          <cell r="BA65">
            <v>50950.909999999967</v>
          </cell>
        </row>
        <row r="66">
          <cell r="F66" t="str">
            <v>0008-SL/2026/0032</v>
          </cell>
          <cell r="G66" t="str">
            <v>0008-SL/2026/0032</v>
          </cell>
          <cell r="H66">
            <v>5833.33</v>
          </cell>
          <cell r="I66" t="str">
            <v>SIM</v>
          </cell>
          <cell r="J66" t="str">
            <v>NÃO</v>
          </cell>
          <cell r="K66" t="str">
            <v>ATIVO</v>
          </cell>
          <cell r="L66">
            <v>141402</v>
          </cell>
          <cell r="M66">
            <v>32</v>
          </cell>
          <cell r="N66">
            <v>311050018</v>
          </cell>
          <cell r="O66" t="str">
            <v>CUSTEIO</v>
          </cell>
          <cell r="P66" t="str">
            <v>ITCUST</v>
          </cell>
          <cell r="Q66" t="str">
            <v>CONSERVAÇÃO E LIMPEZA</v>
          </cell>
          <cell r="R66" t="str">
            <v>PRESTAÇÃO DE SERVIÇO DE CONSERVAÇÃO E LIMPEZA COM MÃO DE OBRA EXCLUSIVA</v>
          </cell>
          <cell r="S66">
            <v>46036</v>
          </cell>
          <cell r="T66">
            <v>46948</v>
          </cell>
          <cell r="U66" t="str">
            <v>Vence após 180 dias</v>
          </cell>
          <cell r="V66" t="str">
            <v>SD-ADM-2025/01676</v>
          </cell>
          <cell r="W66" t="str">
            <v>DNBU</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6861.46</v>
          </cell>
          <cell r="AN66">
            <v>0</v>
          </cell>
          <cell r="AO66">
            <v>175000</v>
          </cell>
          <cell r="AP66">
            <v>5694.8</v>
          </cell>
          <cell r="AQ66">
            <v>169305.2</v>
          </cell>
          <cell r="AR66">
            <v>1166.6600000000001</v>
          </cell>
          <cell r="AS66">
            <v>168138.54</v>
          </cell>
          <cell r="AT66">
            <v>5833.33</v>
          </cell>
          <cell r="AU66">
            <v>162305.21000000002</v>
          </cell>
          <cell r="AV66">
            <v>5833.33</v>
          </cell>
          <cell r="AW66">
            <v>156471.88000000003</v>
          </cell>
          <cell r="AX66">
            <v>5833.33</v>
          </cell>
          <cell r="AY66">
            <v>150638.55000000005</v>
          </cell>
          <cell r="AZ66">
            <v>5833.33</v>
          </cell>
          <cell r="BA66">
            <v>144805.22000000006</v>
          </cell>
        </row>
        <row r="67">
          <cell r="F67" t="str">
            <v>0026-TI/2024/0001</v>
          </cell>
          <cell r="G67" t="str">
            <v>0026-TI/2024/0001</v>
          </cell>
          <cell r="H67">
            <v>0</v>
          </cell>
          <cell r="I67" t="str">
            <v>SIM</v>
          </cell>
          <cell r="J67" t="str">
            <v>NÃO</v>
          </cell>
          <cell r="K67" t="str">
            <v>ATIVO</v>
          </cell>
          <cell r="L67">
            <v>202183</v>
          </cell>
          <cell r="M67">
            <v>1</v>
          </cell>
          <cell r="N67">
            <v>311050381</v>
          </cell>
          <cell r="O67" t="str">
            <v>CUSTEIO</v>
          </cell>
          <cell r="P67" t="str">
            <v>ITCUST</v>
          </cell>
          <cell r="Q67" t="str">
            <v>SERVIÇOS DE INFORMÁTICA</v>
          </cell>
          <cell r="R67" t="str">
            <v>PRESTAÇÃO DE SERVIÇO SEM MÃO DE OBRA DEDICADA</v>
          </cell>
          <cell r="S67">
            <v>45534</v>
          </cell>
          <cell r="T67">
            <v>47360</v>
          </cell>
          <cell r="U67" t="str">
            <v>Vence após 180 dias</v>
          </cell>
          <cell r="V67" t="str">
            <v xml:space="preserve"> SEDE-ADM-2024/00712</v>
          </cell>
          <cell r="W67" t="str">
            <v>SEDE</v>
          </cell>
          <cell r="X67">
            <v>0</v>
          </cell>
          <cell r="Y67">
            <v>0</v>
          </cell>
          <cell r="Z67">
            <v>9300000</v>
          </cell>
          <cell r="AA67">
            <v>0</v>
          </cell>
          <cell r="AB67">
            <v>9300000</v>
          </cell>
          <cell r="AC67">
            <v>0</v>
          </cell>
          <cell r="AD67">
            <v>9300000</v>
          </cell>
          <cell r="AE67">
            <v>760617.5</v>
          </cell>
          <cell r="AF67">
            <v>8539382.5</v>
          </cell>
          <cell r="AG67">
            <v>154925.09000000003</v>
          </cell>
          <cell r="AH67">
            <v>8384457.4100000001</v>
          </cell>
          <cell r="AI67">
            <v>154925.09000000003</v>
          </cell>
          <cell r="AJ67">
            <v>8229532.3200000003</v>
          </cell>
          <cell r="AK67">
            <v>154925.09000000003</v>
          </cell>
          <cell r="AL67">
            <v>8074607.2300000004</v>
          </cell>
          <cell r="AM67">
            <v>1225392.7700000003</v>
          </cell>
          <cell r="AN67">
            <v>0</v>
          </cell>
          <cell r="AO67">
            <v>8074607.2300000004</v>
          </cell>
          <cell r="AP67">
            <v>0</v>
          </cell>
          <cell r="AQ67">
            <v>8074607.2300000004</v>
          </cell>
          <cell r="AR67">
            <v>0</v>
          </cell>
          <cell r="AS67">
            <v>8074607.2300000004</v>
          </cell>
          <cell r="AT67">
            <v>0</v>
          </cell>
          <cell r="AU67">
            <v>8074607.2300000004</v>
          </cell>
          <cell r="AV67">
            <v>0</v>
          </cell>
          <cell r="AW67">
            <v>8074607.2300000004</v>
          </cell>
          <cell r="AX67">
            <v>0</v>
          </cell>
          <cell r="AY67">
            <v>8074607.2300000004</v>
          </cell>
          <cell r="AZ67">
            <v>0</v>
          </cell>
          <cell r="BA67">
            <v>8074607.2300000004</v>
          </cell>
        </row>
        <row r="68">
          <cell r="F68" t="str">
            <v>0044-SV/2024/0022</v>
          </cell>
          <cell r="G68" t="str">
            <v>0044-SV/2024/0022</v>
          </cell>
          <cell r="H68">
            <v>17350.330000000002</v>
          </cell>
          <cell r="I68" t="str">
            <v>SIM</v>
          </cell>
          <cell r="J68" t="str">
            <v>SIM</v>
          </cell>
          <cell r="K68" t="str">
            <v>ATIVO</v>
          </cell>
          <cell r="L68">
            <v>141402</v>
          </cell>
          <cell r="M68">
            <v>27</v>
          </cell>
          <cell r="N68">
            <v>311050121</v>
          </cell>
          <cell r="O68" t="str">
            <v>CUSTEIO</v>
          </cell>
          <cell r="P68" t="str">
            <v>ITCUST</v>
          </cell>
          <cell r="Q68" t="str">
            <v>VIGILÂNCIA ARMADA E DESARMADA</v>
          </cell>
          <cell r="R68" t="str">
            <v>PRESTAÇÃO DE SERVIÇO DE VIGILÂNCIA COM MÃO DE OBRA EXCLUSIVA</v>
          </cell>
          <cell r="S68">
            <v>45663</v>
          </cell>
          <cell r="T68">
            <v>46574</v>
          </cell>
          <cell r="U68" t="str">
            <v>Vence após 180 dias</v>
          </cell>
          <cell r="V68" t="str">
            <v>SEDE-ADM-2024/00731</v>
          </cell>
          <cell r="W68" t="str">
            <v>DNCP</v>
          </cell>
          <cell r="X68" t="str">
            <v>2025-02    16483,49|2025-03    16483,49|2025-05    32966,98|2025-06    16483,49|2025-07    16483,492024-05    3265,25|2024-06    25350,67|2024-07    3265,25|2024-08    3265,25|2024-09    3265,25|2024-10    4675,25|2024-11    3265,25|2024-12    3265,25|2025-01    3265,25|2025-02    3265,25|2025-03    3265,25|2025-04    3265,25|2025-05    3265,25|2025-06    3265,25|2025-07    3265,25</v>
          </cell>
          <cell r="Y68">
            <v>98900.94</v>
          </cell>
          <cell r="Z68">
            <v>412087.29</v>
          </cell>
          <cell r="AA68">
            <v>16483.490000000002</v>
          </cell>
          <cell r="AB68">
            <v>395603.8</v>
          </cell>
          <cell r="AC68">
            <v>22084.959999999999</v>
          </cell>
          <cell r="AD68">
            <v>373518.83999999997</v>
          </cell>
          <cell r="AE68">
            <v>17606.78</v>
          </cell>
          <cell r="AF68">
            <v>355912.05999999994</v>
          </cell>
          <cell r="AG68">
            <v>0</v>
          </cell>
          <cell r="AH68">
            <v>355912.05999999994</v>
          </cell>
          <cell r="AI68">
            <v>0</v>
          </cell>
          <cell r="AJ68">
            <v>355912.05999999994</v>
          </cell>
          <cell r="AK68">
            <v>69303.83</v>
          </cell>
          <cell r="AL68">
            <v>286608.22999999992</v>
          </cell>
          <cell r="AM68">
            <v>276659.95999999996</v>
          </cell>
          <cell r="AN68">
            <v>0</v>
          </cell>
          <cell r="AO68">
            <v>286608.22999999992</v>
          </cell>
          <cell r="AP68">
            <v>17588.46</v>
          </cell>
          <cell r="AQ68">
            <v>269019.7699999999</v>
          </cell>
          <cell r="AR68">
            <v>34691.5</v>
          </cell>
          <cell r="AS68">
            <v>234328.2699999999</v>
          </cell>
          <cell r="AT68">
            <v>17350.330000000002</v>
          </cell>
          <cell r="AU68">
            <v>216977.93999999989</v>
          </cell>
          <cell r="AV68">
            <v>17350.330000000002</v>
          </cell>
          <cell r="AW68">
            <v>199627.60999999987</v>
          </cell>
          <cell r="AX68">
            <v>17350.330000000002</v>
          </cell>
          <cell r="AY68">
            <v>182277.27999999985</v>
          </cell>
          <cell r="AZ68">
            <v>17350.330000000002</v>
          </cell>
          <cell r="BA68">
            <v>164926.94999999984</v>
          </cell>
        </row>
        <row r="69">
          <cell r="F69" t="str">
            <v>0155-SM/2021/0062</v>
          </cell>
          <cell r="G69" t="str">
            <v>0155-SM/2021/0062</v>
          </cell>
          <cell r="H69">
            <v>3265.25</v>
          </cell>
          <cell r="I69" t="str">
            <v>SIM</v>
          </cell>
          <cell r="J69" t="str">
            <v>SIM</v>
          </cell>
          <cell r="K69" t="str">
            <v>ATIVO</v>
          </cell>
          <cell r="L69">
            <v>141106</v>
          </cell>
          <cell r="M69">
            <v>2</v>
          </cell>
          <cell r="N69">
            <v>311040218</v>
          </cell>
          <cell r="O69" t="str">
            <v>CUSTEIO</v>
          </cell>
          <cell r="P69" t="str">
            <v>ITCUST</v>
          </cell>
          <cell r="Q69" t="str">
            <v>MANUTENÇÃO DE BENS - MATERIAIS DE CONSUMO</v>
          </cell>
          <cell r="R69" t="str">
            <v>PRESTAÇÃO DE SERVIÇO SEM MÃO DE OBRA DEDICADA</v>
          </cell>
          <cell r="S69">
            <v>44489</v>
          </cell>
          <cell r="T69">
            <v>46315</v>
          </cell>
          <cell r="U69" t="str">
            <v>Vence em 180 dias</v>
          </cell>
          <cell r="V69" t="str">
            <v>SEDE-ADM-2022/00656</v>
          </cell>
          <cell r="W69" t="str">
            <v>DNRJ</v>
          </cell>
          <cell r="X69" t="str">
            <v xml:space="preserve">2024-05    3265,25|2024-06    25350,67|2024-07    3265,25|2024-08    3265,25|2024-09    3265,25|2024-10    4675,25|2024-11    3265,25|2024-12    3265,25|2025-01    3265,25|2025-02    3265,25|2025-03    3265,25|2025-04    3265,25|2025-05    3265,25|2025-06    3265,25|2025-07    3265,252025-07	   49.300,00 </v>
          </cell>
          <cell r="Y69">
            <v>22856.75</v>
          </cell>
          <cell r="Z69">
            <v>176858.29</v>
          </cell>
          <cell r="AA69">
            <v>3265.25</v>
          </cell>
          <cell r="AB69">
            <v>173593.04</v>
          </cell>
          <cell r="AC69">
            <v>3265.25</v>
          </cell>
          <cell r="AD69">
            <v>170327.79</v>
          </cell>
          <cell r="AE69">
            <v>3700.8</v>
          </cell>
          <cell r="AF69">
            <v>166626.99000000002</v>
          </cell>
          <cell r="AG69">
            <v>4480.8</v>
          </cell>
          <cell r="AH69">
            <v>162146.19000000003</v>
          </cell>
          <cell r="AI69">
            <v>3265.25</v>
          </cell>
          <cell r="AJ69">
            <v>158880.94000000003</v>
          </cell>
          <cell r="AK69">
            <v>5931.87</v>
          </cell>
          <cell r="AL69">
            <v>152949.07000000004</v>
          </cell>
          <cell r="AM69">
            <v>53296.470000000008</v>
          </cell>
          <cell r="AN69">
            <v>0</v>
          </cell>
          <cell r="AO69">
            <v>152949.07000000004</v>
          </cell>
          <cell r="AP69">
            <v>3265.25</v>
          </cell>
          <cell r="AQ69">
            <v>149683.82000000004</v>
          </cell>
          <cell r="AR69">
            <v>3265.25</v>
          </cell>
          <cell r="AS69">
            <v>146418.57000000004</v>
          </cell>
          <cell r="AT69">
            <v>3265.25</v>
          </cell>
          <cell r="AU69">
            <v>143153.32000000004</v>
          </cell>
          <cell r="AV69">
            <v>3265.25</v>
          </cell>
          <cell r="AW69">
            <v>139888.07000000004</v>
          </cell>
          <cell r="AX69">
            <v>3265.25</v>
          </cell>
          <cell r="AY69">
            <v>136622.82000000004</v>
          </cell>
          <cell r="AZ69">
            <v>3265.25</v>
          </cell>
          <cell r="BA69">
            <v>133357.57000000004</v>
          </cell>
        </row>
        <row r="70">
          <cell r="F70" t="str">
            <v>0011_DSAD_2024</v>
          </cell>
          <cell r="G70" t="str">
            <v>0011_DSAD_2024</v>
          </cell>
          <cell r="H70">
            <v>0</v>
          </cell>
          <cell r="I70" t="e">
            <v>#N/A</v>
          </cell>
          <cell r="K70" t="str">
            <v>ENCERRADO</v>
          </cell>
          <cell r="N70" t="str">
            <v>-</v>
          </cell>
          <cell r="O70" t="str">
            <v>-</v>
          </cell>
          <cell r="P70" t="str">
            <v>-</v>
          </cell>
          <cell r="Q70" t="str">
            <v>-</v>
          </cell>
          <cell r="R70" t="str">
            <v>CONTRATO DE CREDENCIAMENTO</v>
          </cell>
          <cell r="S70">
            <v>43861</v>
          </cell>
          <cell r="T70">
            <v>45853</v>
          </cell>
          <cell r="U70" t="str">
            <v>Vencido</v>
          </cell>
          <cell r="V70" t="str">
            <v>SEDE-ADM-2023/00165</v>
          </cell>
          <cell r="W70" t="str">
            <v>SEDE</v>
          </cell>
          <cell r="X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row>
        <row r="71">
          <cell r="F71" t="str">
            <v>0004-TI/2022/0001</v>
          </cell>
          <cell r="G71" t="str">
            <v>0004-TI/2022/0001</v>
          </cell>
          <cell r="H71">
            <v>0</v>
          </cell>
          <cell r="I71" t="e">
            <v>#N/A</v>
          </cell>
          <cell r="K71" t="str">
            <v>ENCERRADO</v>
          </cell>
          <cell r="N71" t="str">
            <v>-</v>
          </cell>
          <cell r="O71" t="str">
            <v>-</v>
          </cell>
          <cell r="P71" t="str">
            <v>-</v>
          </cell>
          <cell r="Q71" t="str">
            <v>-</v>
          </cell>
          <cell r="R71" t="str">
            <v>PRESTAÇÃO DE SERVIÇO SEM MÃO DE OBRA DEDICADA</v>
          </cell>
          <cell r="S71">
            <v>44679</v>
          </cell>
          <cell r="T71">
            <v>45716</v>
          </cell>
          <cell r="U71" t="str">
            <v>Vencido</v>
          </cell>
          <cell r="V71" t="str">
            <v>SEDE-ADM-2022/00469</v>
          </cell>
          <cell r="W71" t="str">
            <v>SEDE</v>
          </cell>
          <cell r="X71">
            <v>0</v>
          </cell>
          <cell r="Y71">
            <v>206896.69</v>
          </cell>
          <cell r="Z71">
            <v>348310.05</v>
          </cell>
          <cell r="AA71">
            <v>0</v>
          </cell>
          <cell r="AB71">
            <v>0</v>
          </cell>
          <cell r="AC71">
            <v>0</v>
          </cell>
          <cell r="AD71">
            <v>0</v>
          </cell>
          <cell r="AE71">
            <v>0</v>
          </cell>
          <cell r="AF71">
            <v>0</v>
          </cell>
          <cell r="AG71">
            <v>0</v>
          </cell>
          <cell r="AH71">
            <v>0</v>
          </cell>
          <cell r="AI71">
            <v>0</v>
          </cell>
          <cell r="AJ71">
            <v>0</v>
          </cell>
          <cell r="AK71">
            <v>0</v>
          </cell>
          <cell r="AL71">
            <v>0</v>
          </cell>
          <cell r="AM71">
            <v>206896.69</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row>
        <row r="72">
          <cell r="F72" t="str">
            <v>0005-FM/2025/0001</v>
          </cell>
          <cell r="G72" t="str">
            <v>0005-FM/2025/0001</v>
          </cell>
          <cell r="H72">
            <v>0</v>
          </cell>
          <cell r="I72" t="str">
            <v>SIM</v>
          </cell>
          <cell r="J72" t="str">
            <v>SIM</v>
          </cell>
          <cell r="K72" t="str">
            <v>ATIVO</v>
          </cell>
          <cell r="L72">
            <v>201569</v>
          </cell>
          <cell r="M72">
            <v>1</v>
          </cell>
          <cell r="N72">
            <v>132070010</v>
          </cell>
          <cell r="O72" t="str">
            <v>INVESTIMENTO</v>
          </cell>
          <cell r="P72">
            <v>4102</v>
          </cell>
          <cell r="Q72" t="str">
            <v>IMOBIL.MÓV.UTEN. VALOR DE AQUISIÇÃO</v>
          </cell>
          <cell r="R72" t="str">
            <v>PRESTAÇÃO DE SERVIÇO SEM MÃO DE OBRA DEDICADA</v>
          </cell>
          <cell r="S72">
            <v>45699</v>
          </cell>
          <cell r="T72">
            <v>46610</v>
          </cell>
          <cell r="U72" t="str">
            <v>Vence após 180 dias</v>
          </cell>
          <cell r="V72" t="str">
            <v>SEDE-ADM-2025/00033</v>
          </cell>
          <cell r="W72" t="str">
            <v>SEDE</v>
          </cell>
          <cell r="X72" t="str">
            <v>2025-07	   49.300,00 2025-05    8615,45|2025-06    8615,45|2025-07    8615,45</v>
          </cell>
          <cell r="Y72">
            <v>0</v>
          </cell>
          <cell r="Z72">
            <v>0</v>
          </cell>
          <cell r="AA72">
            <v>49300</v>
          </cell>
          <cell r="AB72">
            <v>160770</v>
          </cell>
          <cell r="AC72">
            <v>49300</v>
          </cell>
          <cell r="AD72">
            <v>111470</v>
          </cell>
          <cell r="AE72">
            <v>55650</v>
          </cell>
          <cell r="AF72">
            <v>55820</v>
          </cell>
          <cell r="AG72">
            <v>0</v>
          </cell>
          <cell r="AH72">
            <v>55820</v>
          </cell>
          <cell r="AI72">
            <v>1350</v>
          </cell>
          <cell r="AJ72">
            <v>54470</v>
          </cell>
          <cell r="AK72">
            <v>0</v>
          </cell>
          <cell r="AL72">
            <v>54470</v>
          </cell>
          <cell r="AM72">
            <v>162200</v>
          </cell>
          <cell r="AN72">
            <v>6600</v>
          </cell>
          <cell r="AO72">
            <v>47870</v>
          </cell>
          <cell r="AP72">
            <v>0</v>
          </cell>
          <cell r="AQ72">
            <v>47870</v>
          </cell>
          <cell r="AR72">
            <v>0</v>
          </cell>
          <cell r="AS72">
            <v>47870</v>
          </cell>
          <cell r="AT72">
            <v>0</v>
          </cell>
          <cell r="AU72">
            <v>47870</v>
          </cell>
          <cell r="AV72">
            <v>0</v>
          </cell>
          <cell r="AW72">
            <v>47870</v>
          </cell>
          <cell r="AX72">
            <v>2900</v>
          </cell>
          <cell r="AY72">
            <v>44970</v>
          </cell>
          <cell r="AZ72">
            <v>0</v>
          </cell>
          <cell r="BA72">
            <v>44970</v>
          </cell>
        </row>
        <row r="73">
          <cell r="F73" t="str">
            <v>0071-SL/2025/0042</v>
          </cell>
          <cell r="G73" t="str">
            <v>0071-SL/2025/0042</v>
          </cell>
          <cell r="H73">
            <v>12514.89</v>
          </cell>
          <cell r="I73" t="str">
            <v>SIM</v>
          </cell>
          <cell r="J73" t="str">
            <v>SIM</v>
          </cell>
          <cell r="K73" t="str">
            <v>ATIVO</v>
          </cell>
          <cell r="L73">
            <v>141402</v>
          </cell>
          <cell r="M73">
            <v>42</v>
          </cell>
          <cell r="N73">
            <v>311050018</v>
          </cell>
          <cell r="O73" t="str">
            <v>CUSTEIO</v>
          </cell>
          <cell r="P73" t="str">
            <v>ITCUST</v>
          </cell>
          <cell r="Q73" t="str">
            <v>CONSERVAÇÃO E LIMPEZA</v>
          </cell>
          <cell r="R73" t="str">
            <v>PRESTAÇÃO DE SERVIÇO DE CONSERVAÇÃO E LIMPEZA COM MÃO DE OBRA EXCLUSIVA</v>
          </cell>
          <cell r="S73">
            <v>46003</v>
          </cell>
          <cell r="T73">
            <v>46916</v>
          </cell>
          <cell r="U73" t="str">
            <v>Vence após 180 dias</v>
          </cell>
          <cell r="V73" t="str">
            <v>SD-ADM-2025/01426</v>
          </cell>
          <cell r="W73" t="str">
            <v>DNUL</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349344.6</v>
          </cell>
          <cell r="AM73">
            <v>28304.55</v>
          </cell>
          <cell r="AN73">
            <v>5609.91</v>
          </cell>
          <cell r="AO73">
            <v>343734.69</v>
          </cell>
          <cell r="AP73">
            <v>11219.82</v>
          </cell>
          <cell r="AQ73">
            <v>332514.87</v>
          </cell>
          <cell r="AR73">
            <v>11474.82</v>
          </cell>
          <cell r="AS73">
            <v>321040.05</v>
          </cell>
          <cell r="AT73">
            <v>11474.82</v>
          </cell>
          <cell r="AU73">
            <v>309565.23</v>
          </cell>
          <cell r="AV73">
            <v>15542.66</v>
          </cell>
          <cell r="AW73">
            <v>294022.57</v>
          </cell>
          <cell r="AX73">
            <v>12514.89</v>
          </cell>
          <cell r="AY73">
            <v>281507.68</v>
          </cell>
          <cell r="AZ73">
            <v>12514.89</v>
          </cell>
          <cell r="BA73">
            <v>268992.78999999998</v>
          </cell>
        </row>
        <row r="74">
          <cell r="F74" t="str">
            <v>0023-SL/2022/0033</v>
          </cell>
          <cell r="G74" t="str">
            <v>0023-SL/2022/0033</v>
          </cell>
          <cell r="H74">
            <v>8852.1</v>
          </cell>
          <cell r="I74" t="str">
            <v>SIM</v>
          </cell>
          <cell r="J74" t="str">
            <v>SIM</v>
          </cell>
          <cell r="K74" t="str">
            <v>ATIVO</v>
          </cell>
          <cell r="L74">
            <v>141402</v>
          </cell>
          <cell r="M74">
            <v>4</v>
          </cell>
          <cell r="N74">
            <v>311050018</v>
          </cell>
          <cell r="O74" t="str">
            <v>CUSTEIO</v>
          </cell>
          <cell r="P74" t="str">
            <v>ITCUST</v>
          </cell>
          <cell r="Q74" t="str">
            <v>CONSERVAÇÃO E LIMPEZA</v>
          </cell>
          <cell r="R74" t="str">
            <v>PRESTAÇÃO DE SERVIÇO DE CONSERVAÇÃO E LIMPEZA COM MÃO DE OBRA EXCLUSIVA</v>
          </cell>
          <cell r="S74">
            <v>44865</v>
          </cell>
          <cell r="T74">
            <v>46690</v>
          </cell>
          <cell r="U74" t="str">
            <v>Vence após 180 dias</v>
          </cell>
          <cell r="V74" t="str">
            <v>SEDE-ADM-2022/01317</v>
          </cell>
          <cell r="W74" t="str">
            <v>DNPJ</v>
          </cell>
          <cell r="X74">
            <v>0</v>
          </cell>
          <cell r="Y74">
            <v>60308.15</v>
          </cell>
          <cell r="Z74">
            <v>249576.35</v>
          </cell>
          <cell r="AA74">
            <v>8615.4500000000007</v>
          </cell>
          <cell r="AB74">
            <v>240960.9</v>
          </cell>
          <cell r="AC74">
            <v>8615.4500000000007</v>
          </cell>
          <cell r="AD74">
            <v>232345.44999999998</v>
          </cell>
          <cell r="AE74">
            <v>9738.44</v>
          </cell>
          <cell r="AF74">
            <v>222607.00999999998</v>
          </cell>
          <cell r="AG74">
            <v>8941.52</v>
          </cell>
          <cell r="AH74">
            <v>213665.49</v>
          </cell>
          <cell r="AI74">
            <v>8941.52</v>
          </cell>
          <cell r="AJ74">
            <v>204723.97</v>
          </cell>
          <cell r="AK74">
            <v>8941.52</v>
          </cell>
          <cell r="AL74">
            <v>195782.45</v>
          </cell>
          <cell r="AM74">
            <v>143463.86000000002</v>
          </cell>
          <cell r="AN74">
            <v>9818.77</v>
          </cell>
          <cell r="AO74">
            <v>185963.68000000002</v>
          </cell>
          <cell r="AP74">
            <v>9724.27</v>
          </cell>
          <cell r="AQ74">
            <v>176239.41000000003</v>
          </cell>
          <cell r="AR74">
            <v>9818.77</v>
          </cell>
          <cell r="AS74">
            <v>166420.64000000004</v>
          </cell>
          <cell r="AT74">
            <v>9818.77</v>
          </cell>
          <cell r="AU74">
            <v>156601.87000000005</v>
          </cell>
          <cell r="AV74">
            <v>8941.52</v>
          </cell>
          <cell r="AW74">
            <v>147660.35000000006</v>
          </cell>
          <cell r="AX74">
            <v>8941.52</v>
          </cell>
          <cell r="AY74">
            <v>138718.83000000007</v>
          </cell>
          <cell r="AZ74">
            <v>8852.1</v>
          </cell>
          <cell r="BA74">
            <v>129866.73000000007</v>
          </cell>
        </row>
        <row r="75">
          <cell r="F75" t="str">
            <v>0036-SL/2023/0043</v>
          </cell>
          <cell r="G75" t="str">
            <v>0036-SL/2023/0043</v>
          </cell>
          <cell r="H75">
            <v>10149.39</v>
          </cell>
          <cell r="I75" t="str">
            <v>SIM</v>
          </cell>
          <cell r="J75" t="str">
            <v>SIM</v>
          </cell>
          <cell r="K75" t="str">
            <v>ATIVO</v>
          </cell>
          <cell r="L75">
            <v>141402</v>
          </cell>
          <cell r="M75">
            <v>43</v>
          </cell>
          <cell r="N75">
            <v>311050018</v>
          </cell>
          <cell r="O75" t="str">
            <v>CUSTEIO</v>
          </cell>
          <cell r="P75" t="str">
            <v>ITCUST</v>
          </cell>
          <cell r="Q75" t="str">
            <v>CONSERVAÇÃO E LIMPEZA</v>
          </cell>
          <cell r="R75" t="str">
            <v>PRESTAÇÃO DE SERVIÇO DE CONSERVAÇÃO E LIMPEZA COM MÃO DE OBRA EXCLUSIVA</v>
          </cell>
          <cell r="S75">
            <v>45181</v>
          </cell>
          <cell r="T75">
            <v>47008</v>
          </cell>
          <cell r="U75" t="str">
            <v>Vence após 180 dias</v>
          </cell>
          <cell r="V75" t="str">
            <v>SEDE-ADM-2023/01242</v>
          </cell>
          <cell r="W75" t="str">
            <v>DNUR</v>
          </cell>
          <cell r="X75" t="str">
            <v>2023-11    9610,22|2023-12    19220,44|2024-02    9610,22|2024-03    9610,22|2024-04    9610,22|2024-05    9610,22|2024-06    9610,22|2024-07    9610,22|2024-08    9610,22|2024-09    9610,22|2024-10    9610,22|2024-11    9610,22|2024-12    9610,22|2025-01    9610,22|2025-02    8987,582025-03    9244,43|2025-04    9604,02|2025-05    9604,02|2025-06    19208,04|2025-07    9604,02|2025-08    9604,02</v>
          </cell>
          <cell r="Y75">
            <v>85466.35</v>
          </cell>
          <cell r="Z75">
            <v>86572.94</v>
          </cell>
          <cell r="AA75">
            <v>9604.02</v>
          </cell>
          <cell r="AB75">
            <v>76968.92</v>
          </cell>
          <cell r="AC75">
            <v>9604.02</v>
          </cell>
          <cell r="AD75">
            <v>72422.000000000058</v>
          </cell>
          <cell r="AE75">
            <v>9604.02</v>
          </cell>
          <cell r="AF75">
            <v>62817.980000000054</v>
          </cell>
          <cell r="AG75">
            <v>9976.94</v>
          </cell>
          <cell r="AH75">
            <v>64198.23000000001</v>
          </cell>
          <cell r="AI75">
            <v>0</v>
          </cell>
          <cell r="AJ75">
            <v>64198.23000000001</v>
          </cell>
          <cell r="AK75">
            <v>10149.39</v>
          </cell>
          <cell r="AL75">
            <v>54048.840000000011</v>
          </cell>
          <cell r="AM75">
            <v>163837.97999999998</v>
          </cell>
          <cell r="AN75">
            <v>9811.08</v>
          </cell>
          <cell r="AO75">
            <v>44237.760000000009</v>
          </cell>
          <cell r="AP75">
            <v>9811.08</v>
          </cell>
          <cell r="AQ75">
            <v>34426.680000000008</v>
          </cell>
          <cell r="AR75">
            <v>9811.08</v>
          </cell>
          <cell r="AS75">
            <v>598293.38</v>
          </cell>
          <cell r="AT75">
            <v>10149.39</v>
          </cell>
          <cell r="AU75">
            <v>588143.99</v>
          </cell>
          <cell r="AV75">
            <v>10149.39</v>
          </cell>
          <cell r="AW75">
            <v>577994.6</v>
          </cell>
          <cell r="AX75">
            <v>10149.39</v>
          </cell>
          <cell r="AY75">
            <v>567845.21</v>
          </cell>
          <cell r="AZ75">
            <v>10149.39</v>
          </cell>
          <cell r="BA75">
            <v>557695.81999999995</v>
          </cell>
        </row>
        <row r="76">
          <cell r="F76" t="str">
            <v>0209-SC/2020/0031</v>
          </cell>
          <cell r="G76" t="str">
            <v>0209-SC/2020/0031</v>
          </cell>
          <cell r="H76">
            <v>0</v>
          </cell>
          <cell r="I76" t="e">
            <v>#N/A</v>
          </cell>
          <cell r="K76" t="str">
            <v>ENCERRADO</v>
          </cell>
          <cell r="N76" t="str">
            <v>-</v>
          </cell>
          <cell r="O76" t="str">
            <v>-</v>
          </cell>
          <cell r="P76" t="str">
            <v>-</v>
          </cell>
          <cell r="Q76" t="str">
            <v>-</v>
          </cell>
          <cell r="R76" t="str">
            <v>PRESTAÇÃO DE SERVIÇO SEM MÃO DE OBRA DEDICADA</v>
          </cell>
          <cell r="S76">
            <v>44105</v>
          </cell>
          <cell r="T76">
            <v>45931</v>
          </cell>
          <cell r="U76" t="str">
            <v>Vencido</v>
          </cell>
          <cell r="V76" t="str">
            <v>SEDE-ADM-2022/00197</v>
          </cell>
          <cell r="W76" t="str">
            <v>DNMQ</v>
          </cell>
          <cell r="X76" t="str">
            <v>2023-07    4928,42|2023-08    4820,95|2023-09    4730,99|2023-10    4605,07|2023-11    5505,07|2023-12    4505,07|2024-01    4505,07|2024-02    4505,07|2024-03    4505,07|2024-04    4505,07|2024-05    4505,07|2024-06    5134,49|2024-07    4714,65|2024-08    4714,65|2024-09    4670,43|2024-10    4707,28|2024-11    4707,282024-12    4707,28|2025-01    4707,28|2025-02    4707,28|2025-03    4707,28|2025-04    4945,36|2025-05    4945,36|2025-06    4945,36|2025-07    4945,36</v>
          </cell>
          <cell r="Y76">
            <v>33903.279999999999</v>
          </cell>
          <cell r="Z76">
            <v>64437.59</v>
          </cell>
          <cell r="AA76">
            <v>4945.3599999999997</v>
          </cell>
          <cell r="AB76">
            <v>59492.23</v>
          </cell>
          <cell r="AC76">
            <v>4945.3500000000004</v>
          </cell>
          <cell r="AD76">
            <v>54546.880000000005</v>
          </cell>
          <cell r="AE76">
            <v>4945.3599999999997</v>
          </cell>
          <cell r="AF76">
            <v>49601.520000000004</v>
          </cell>
          <cell r="AG76">
            <v>4945.3599999999997</v>
          </cell>
          <cell r="AH76">
            <v>44656.160000000003</v>
          </cell>
          <cell r="AI76">
            <v>0</v>
          </cell>
          <cell r="AJ76">
            <v>44656.160000000003</v>
          </cell>
          <cell r="AK76">
            <v>0</v>
          </cell>
          <cell r="AL76">
            <v>44656.160000000003</v>
          </cell>
          <cell r="AM76">
            <v>53684.71</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row>
        <row r="77">
          <cell r="F77" t="str">
            <v>0040-SV/2021/0195</v>
          </cell>
          <cell r="G77" t="str">
            <v>0040-SV/2021/0195</v>
          </cell>
          <cell r="H77">
            <v>23193.95</v>
          </cell>
          <cell r="I77" t="e">
            <v>#N/A</v>
          </cell>
          <cell r="K77" t="str">
            <v>ENCERRADO</v>
          </cell>
          <cell r="N77" t="str">
            <v>-</v>
          </cell>
          <cell r="O77" t="str">
            <v>-</v>
          </cell>
          <cell r="P77" t="str">
            <v>-</v>
          </cell>
          <cell r="Q77" t="str">
            <v>-</v>
          </cell>
          <cell r="R77" t="str">
            <v>PRESTAÇÃO DE SERVIÇO DE VIGILÂNCIA MÃO DE OBRA EXCLUSIVA</v>
          </cell>
          <cell r="S77">
            <v>44392</v>
          </cell>
          <cell r="T77">
            <v>46125</v>
          </cell>
          <cell r="U77" t="str">
            <v>Vencido</v>
          </cell>
          <cell r="V77" t="str">
            <v>SEDE-ADM-2021/00088</v>
          </cell>
          <cell r="W77" t="str">
            <v>DNME</v>
          </cell>
          <cell r="X77" t="str">
            <v xml:space="preserve">2023-12    49257,69|2024-01    49257,69|2024-02    49257,69|2024-03    49257,69|2024-04    49257,69|2024-05    49257,69|2024-06    49257,69|2024-07    49257,69|2024-08    49257,69|2024-09    49257,692024-10    68069,29|2024-11    51138,85|2024-12    51138,85|2025-01    51138,85|2025-02    51138,85|2025-03    51138,85|2025-04    51138,85|2025-05    51138,85|2025-06    51138,85 2025-07	   67.839,10 </v>
          </cell>
          <cell r="Y77">
            <v>374672.2</v>
          </cell>
          <cell r="Z77">
            <v>591351.51</v>
          </cell>
          <cell r="AA77">
            <v>51138.85</v>
          </cell>
          <cell r="AB77">
            <v>560654.13</v>
          </cell>
          <cell r="AC77">
            <v>67839.100000000006</v>
          </cell>
          <cell r="AD77">
            <v>492815.03</v>
          </cell>
          <cell r="AE77">
            <v>53524.6</v>
          </cell>
          <cell r="AF77">
            <v>439290.43000000005</v>
          </cell>
          <cell r="AG77">
            <v>53524.6</v>
          </cell>
          <cell r="AH77">
            <v>385765.83000000007</v>
          </cell>
          <cell r="AI77">
            <v>53524.6</v>
          </cell>
          <cell r="AJ77">
            <v>332241.2300000001</v>
          </cell>
          <cell r="AK77">
            <v>107049.2</v>
          </cell>
          <cell r="AL77">
            <v>225192.03000000009</v>
          </cell>
          <cell r="AM77">
            <v>868322.34999999986</v>
          </cell>
          <cell r="AN77">
            <v>0</v>
          </cell>
          <cell r="AO77">
            <v>225192.03000000009</v>
          </cell>
          <cell r="AP77">
            <v>53524.6</v>
          </cell>
          <cell r="AQ77">
            <v>171667.43000000008</v>
          </cell>
          <cell r="AR77">
            <v>53524.6</v>
          </cell>
          <cell r="AS77">
            <v>118142.83000000007</v>
          </cell>
          <cell r="AT77">
            <v>53524.6</v>
          </cell>
          <cell r="AU77">
            <v>64618.230000000076</v>
          </cell>
          <cell r="AV77">
            <v>23193.95</v>
          </cell>
          <cell r="AW77">
            <v>41424.280000000072</v>
          </cell>
          <cell r="AX77">
            <v>0</v>
          </cell>
          <cell r="AY77">
            <v>41424.280000000072</v>
          </cell>
          <cell r="AZ77">
            <v>23193.95</v>
          </cell>
          <cell r="BA77">
            <v>18230.330000000071</v>
          </cell>
        </row>
        <row r="78">
          <cell r="F78" t="str">
            <v>0002-PS/2026/0001</v>
          </cell>
          <cell r="G78" t="str">
            <v>0002-PS/2026/0001</v>
          </cell>
          <cell r="H78">
            <v>919584.96</v>
          </cell>
          <cell r="I78" t="str">
            <v>SIM</v>
          </cell>
          <cell r="J78" t="str">
            <v>NÃO</v>
          </cell>
          <cell r="K78" t="str">
            <v>ATIVO</v>
          </cell>
          <cell r="L78">
            <v>201456</v>
          </cell>
          <cell r="M78">
            <v>1</v>
          </cell>
          <cell r="N78">
            <v>311070301</v>
          </cell>
          <cell r="O78" t="str">
            <v>CUSTEIO</v>
          </cell>
          <cell r="P78" t="str">
            <v>ITCUST</v>
          </cell>
          <cell r="Q78" t="str">
            <v>SERV TÉCNICOS ESPECIALIZADOS</v>
          </cell>
          <cell r="R78" t="str">
            <v>PRESTAÇÃO DE SERVIÇO SEM MÃO DE OBRA DEDICADA</v>
          </cell>
          <cell r="S78">
            <v>46041</v>
          </cell>
          <cell r="T78">
            <v>46953</v>
          </cell>
          <cell r="U78" t="str">
            <v>Vence após 180 dias</v>
          </cell>
          <cell r="V78" t="str">
            <v>SD-ADM-2025/01844</v>
          </cell>
          <cell r="W78" t="str">
            <v>SEDE</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1045000</v>
          </cell>
          <cell r="AP78">
            <v>0</v>
          </cell>
          <cell r="AQ78">
            <v>1045000</v>
          </cell>
          <cell r="AR78">
            <v>0</v>
          </cell>
          <cell r="AS78">
            <v>1045000</v>
          </cell>
          <cell r="AT78">
            <v>0</v>
          </cell>
          <cell r="AU78">
            <v>1045000</v>
          </cell>
          <cell r="AV78">
            <v>0</v>
          </cell>
          <cell r="AW78">
            <v>1045000</v>
          </cell>
          <cell r="AX78">
            <v>0</v>
          </cell>
          <cell r="AY78">
            <v>1045000</v>
          </cell>
          <cell r="AZ78">
            <v>919584.96</v>
          </cell>
          <cell r="BA78">
            <v>125415.04000000004</v>
          </cell>
        </row>
        <row r="79">
          <cell r="F79" t="str">
            <v>0021-SV/2023/0035</v>
          </cell>
          <cell r="G79" t="str">
            <v>0021-SV/2023/0035</v>
          </cell>
          <cell r="H79">
            <v>5251.91</v>
          </cell>
          <cell r="I79" t="str">
            <v>SIM</v>
          </cell>
          <cell r="J79" t="str">
            <v>NÃO</v>
          </cell>
          <cell r="K79" t="str">
            <v>ATIVO</v>
          </cell>
          <cell r="L79">
            <v>141402</v>
          </cell>
          <cell r="M79">
            <v>46</v>
          </cell>
          <cell r="N79">
            <v>311050121</v>
          </cell>
          <cell r="O79" t="str">
            <v>CUSTEIO</v>
          </cell>
          <cell r="P79" t="str">
            <v>ITCUST</v>
          </cell>
          <cell r="Q79" t="str">
            <v>VIGILÂNCIA ARMADA E DESARMADA</v>
          </cell>
          <cell r="R79" t="str">
            <v>PRESTAÇÃO DE SERVIÇO DE VIGILÂNCIA COM MÃO DE OBRA EXCLUSIVA</v>
          </cell>
          <cell r="S79">
            <v>45107</v>
          </cell>
          <cell r="T79">
            <v>46934</v>
          </cell>
          <cell r="U79" t="str">
            <v>Vence em 60 dias</v>
          </cell>
          <cell r="V79" t="str">
            <v>SEDE-ADM-2022/00998</v>
          </cell>
          <cell r="W79" t="str">
            <v>DNBH</v>
          </cell>
          <cell r="X79" t="str">
            <v>45709    1216050|45709    1216050|45709    1216050|45709    1216050|45709    121605045328    18408118,8|45328    18408118,8|45328    18408118,8|45328    18408118,8|45328    18408118,8|45328    18408118,8|45328    18408118,8|45328    18408118,8|45328    18408118,8|45328    18408118,8|45328    18408118,8|45328    18408118,8|45328    18408118,8</v>
          </cell>
          <cell r="Y79">
            <v>34159.160000000003</v>
          </cell>
          <cell r="Z79">
            <v>65051.54</v>
          </cell>
          <cell r="AA79">
            <v>4972.22</v>
          </cell>
          <cell r="AB79">
            <v>60079.32</v>
          </cell>
          <cell r="AC79">
            <v>4972.22</v>
          </cell>
          <cell r="AD79">
            <v>55107.1</v>
          </cell>
          <cell r="AE79">
            <v>4972.22</v>
          </cell>
          <cell r="AF79">
            <v>50134.879999999997</v>
          </cell>
          <cell r="AG79">
            <v>4972.22</v>
          </cell>
          <cell r="AH79">
            <v>52649.65</v>
          </cell>
          <cell r="AI79">
            <v>5000.8599999999997</v>
          </cell>
          <cell r="AJ79">
            <v>47648.79</v>
          </cell>
          <cell r="AK79">
            <v>5251.91</v>
          </cell>
          <cell r="AL79">
            <v>42396.880000000005</v>
          </cell>
          <cell r="AM79">
            <v>79793.940000000017</v>
          </cell>
          <cell r="AN79">
            <v>4989.3100000000004</v>
          </cell>
          <cell r="AO79">
            <v>37407.570000000007</v>
          </cell>
          <cell r="AP79">
            <v>5251.91</v>
          </cell>
          <cell r="AQ79">
            <v>32155.660000000007</v>
          </cell>
          <cell r="AR79">
            <v>5251.91</v>
          </cell>
          <cell r="AS79">
            <v>26903.750000000007</v>
          </cell>
          <cell r="AT79">
            <v>5251.91</v>
          </cell>
          <cell r="AU79">
            <v>21651.840000000007</v>
          </cell>
          <cell r="AV79">
            <v>5261.91</v>
          </cell>
          <cell r="AW79">
            <v>307560.53000000003</v>
          </cell>
          <cell r="AX79">
            <v>5251.91</v>
          </cell>
          <cell r="AY79">
            <v>302308.62000000005</v>
          </cell>
          <cell r="AZ79">
            <v>5251.91</v>
          </cell>
          <cell r="BA79">
            <v>297056.71000000008</v>
          </cell>
        </row>
        <row r="80">
          <cell r="F80" t="str">
            <v>0023-FM/2023/0046</v>
          </cell>
          <cell r="G80" t="str">
            <v>0023-FM/2023/0046</v>
          </cell>
          <cell r="H80">
            <v>74331.199999999997</v>
          </cell>
          <cell r="I80" t="str">
            <v>NÃO</v>
          </cell>
          <cell r="J80" t="str">
            <v>NÃO</v>
          </cell>
          <cell r="K80" t="str">
            <v>ATIVO</v>
          </cell>
          <cell r="L80">
            <v>141402</v>
          </cell>
          <cell r="M80">
            <v>46</v>
          </cell>
          <cell r="N80">
            <v>311040149</v>
          </cell>
          <cell r="O80" t="str">
            <v>CUSTEIO</v>
          </cell>
          <cell r="P80" t="str">
            <v>ITCUST</v>
          </cell>
          <cell r="Q80" t="str">
            <v>PROD.QUÍMICO FARM.HOSPITALAR</v>
          </cell>
          <cell r="R80" t="str">
            <v>PRESTAÇÃO DE SERVIÇO SEM MÃO DE OBRA DEDICADA</v>
          </cell>
          <cell r="S80">
            <v>45118</v>
          </cell>
          <cell r="T80">
            <v>46302</v>
          </cell>
          <cell r="U80" t="str">
            <v>Vencido</v>
          </cell>
          <cell r="V80" t="str">
            <v>SEDE-ADM-2023/00500</v>
          </cell>
          <cell r="W80" t="str">
            <v>DNAT</v>
          </cell>
          <cell r="X80" t="str">
            <v>2025-02    68000|2025-04    68000|2025-06    68000|2025-07    680002023-07    84089,14|2023-08    75038,38|2023-09    74978,7|2023-10    74859,34|2023-11    74829,5|2023-12    74769,82|2024-01    132505,64|2024-02    100076,78|2024-03    99977,34|2024-04    99828,18|2024-05    136637,93</v>
          </cell>
          <cell r="Y80">
            <v>272000</v>
          </cell>
          <cell r="Z80">
            <v>680850</v>
          </cell>
          <cell r="AA80">
            <v>0</v>
          </cell>
          <cell r="AB80">
            <v>612850</v>
          </cell>
          <cell r="AC80">
            <v>68000</v>
          </cell>
          <cell r="AD80">
            <v>544850</v>
          </cell>
          <cell r="AE80">
            <v>68000</v>
          </cell>
          <cell r="AF80">
            <v>476850</v>
          </cell>
          <cell r="AG80">
            <v>68000</v>
          </cell>
          <cell r="AH80">
            <v>408850</v>
          </cell>
          <cell r="AI80">
            <v>68000</v>
          </cell>
          <cell r="AJ80">
            <v>340850</v>
          </cell>
          <cell r="AK80">
            <v>74331.199999999997</v>
          </cell>
          <cell r="AL80">
            <v>2463321.34</v>
          </cell>
          <cell r="AM80">
            <v>692662.39999999991</v>
          </cell>
          <cell r="AN80">
            <v>0</v>
          </cell>
          <cell r="AO80">
            <v>2463321.34</v>
          </cell>
          <cell r="AP80">
            <v>0</v>
          </cell>
          <cell r="AQ80">
            <v>2463321.34</v>
          </cell>
          <cell r="AR80">
            <v>74331.199999999997</v>
          </cell>
          <cell r="AS80">
            <v>2388990.1399999997</v>
          </cell>
          <cell r="AT80">
            <v>121460.8</v>
          </cell>
          <cell r="AU80">
            <v>2267529.34</v>
          </cell>
          <cell r="AV80">
            <v>121460.8</v>
          </cell>
          <cell r="AW80">
            <v>2146068.54</v>
          </cell>
          <cell r="AX80">
            <v>74331.199999999997</v>
          </cell>
          <cell r="AY80">
            <v>2071737.34</v>
          </cell>
          <cell r="AZ80">
            <v>74331.199999999997</v>
          </cell>
          <cell r="BA80">
            <v>1997406.1400000001</v>
          </cell>
        </row>
        <row r="81">
          <cell r="F81" t="str">
            <v>0251-PS/2019/0001</v>
          </cell>
          <cell r="G81" t="str">
            <v>0251-PS/2019/0001</v>
          </cell>
          <cell r="H81">
            <v>0</v>
          </cell>
          <cell r="I81" t="e">
            <v>#N/A</v>
          </cell>
          <cell r="K81" t="str">
            <v>ENCERRADO</v>
          </cell>
          <cell r="N81" t="str">
            <v>-</v>
          </cell>
          <cell r="O81" t="str">
            <v>-</v>
          </cell>
          <cell r="P81" t="str">
            <v>-</v>
          </cell>
          <cell r="Q81" t="str">
            <v>-</v>
          </cell>
          <cell r="R81" t="str">
            <v>PRESTAÇÃO DE SERVIÇO SEM MÃO DE OBRA DEDICADA</v>
          </cell>
          <cell r="S81">
            <v>43675</v>
          </cell>
          <cell r="T81">
            <v>45964</v>
          </cell>
          <cell r="U81" t="str">
            <v>Vencido</v>
          </cell>
          <cell r="V81" t="str">
            <v>SEDE-ADM-2021/00007</v>
          </cell>
          <cell r="W81" t="str">
            <v>SEDE</v>
          </cell>
          <cell r="X81" t="str">
            <v>2023-07    84089,14|2023-08    75038,38|2023-09    74978,7|2023-10    74859,34|2023-11    74829,5|2023-12    74769,82|2024-01    132505,64|2024-02    100076,78|2024-03    99977,34|2024-04    99828,18|2024-05    136637,932024-06    99629,3|2024-07    99480,14|2024-08    122267,97|2024-09    104641,43 2024-10    104719,1|2024-11    104045,96|2024-12    104356,64|2025-01    104173,54|2025-02    104123,63|2025-03    103968,29|2025-04    104020,07|2025-05    103864,73|2025-06    120384,33|2025-07    109579,37</v>
          </cell>
          <cell r="Y81">
            <v>750113.96</v>
          </cell>
          <cell r="Z81">
            <v>3185758.91</v>
          </cell>
          <cell r="AA81">
            <v>120384.33</v>
          </cell>
          <cell r="AB81">
            <v>3076179.54</v>
          </cell>
          <cell r="AC81">
            <v>109579.37</v>
          </cell>
          <cell r="AD81">
            <v>2966600.17</v>
          </cell>
          <cell r="AE81">
            <v>109633.91</v>
          </cell>
          <cell r="AF81">
            <v>2856966.26</v>
          </cell>
          <cell r="AG81">
            <v>64938.38</v>
          </cell>
          <cell r="AH81">
            <v>2792027.88</v>
          </cell>
          <cell r="AI81">
            <v>0</v>
          </cell>
          <cell r="AJ81">
            <v>2792027.88</v>
          </cell>
          <cell r="AK81">
            <v>153102.29</v>
          </cell>
          <cell r="AL81">
            <v>2638925.59</v>
          </cell>
          <cell r="AM81">
            <v>1427494.0299999998</v>
          </cell>
          <cell r="AN81">
            <v>0</v>
          </cell>
          <cell r="AO81">
            <v>2638925.59</v>
          </cell>
          <cell r="AP81">
            <v>0</v>
          </cell>
          <cell r="AQ81">
            <v>2638925.59</v>
          </cell>
          <cell r="AR81">
            <v>119741.79</v>
          </cell>
          <cell r="AS81">
            <v>2519183.7999999998</v>
          </cell>
          <cell r="AT81">
            <v>0</v>
          </cell>
          <cell r="AU81">
            <v>2519183.7999999998</v>
          </cell>
          <cell r="AV81">
            <v>0</v>
          </cell>
          <cell r="AW81">
            <v>2519183.7999999998</v>
          </cell>
          <cell r="AX81">
            <v>0</v>
          </cell>
          <cell r="AY81">
            <v>2519183.7999999998</v>
          </cell>
          <cell r="AZ81">
            <v>0</v>
          </cell>
          <cell r="BA81">
            <v>2519183.7999999998</v>
          </cell>
        </row>
        <row r="82">
          <cell r="F82" t="str">
            <v>0024-PS/2025/0001</v>
          </cell>
          <cell r="G82" t="str">
            <v>0024-PS/2025/0001</v>
          </cell>
          <cell r="H82">
            <v>63269</v>
          </cell>
          <cell r="I82" t="str">
            <v>NÃO</v>
          </cell>
          <cell r="J82" t="str">
            <v>NÃO</v>
          </cell>
          <cell r="K82" t="str">
            <v>ATIVO</v>
          </cell>
          <cell r="L82">
            <v>201456</v>
          </cell>
          <cell r="M82">
            <v>1</v>
          </cell>
          <cell r="N82">
            <v>311050494</v>
          </cell>
          <cell r="O82" t="str">
            <v>CUSTEIO</v>
          </cell>
          <cell r="P82" t="str">
            <v>ITCUST</v>
          </cell>
          <cell r="Q82" t="str">
            <v>SERVIÇO DE INTERMEDIAÇÃO E AGENCIAMENTO</v>
          </cell>
          <cell r="R82" t="str">
            <v>PRESTAÇÃO DE SERVIÇO SEM MÃO DE OBRA DEDICADA</v>
          </cell>
          <cell r="S82">
            <v>45756</v>
          </cell>
          <cell r="T82">
            <v>46852</v>
          </cell>
          <cell r="U82" t="str">
            <v>Vencido</v>
          </cell>
          <cell r="V82" t="str">
            <v>SEDE-ADM-2025/00408</v>
          </cell>
          <cell r="W82" t="str">
            <v>SEDE</v>
          </cell>
          <cell r="X82">
            <v>0</v>
          </cell>
          <cell r="Y82">
            <v>0</v>
          </cell>
          <cell r="Z82">
            <v>834768</v>
          </cell>
          <cell r="AA82">
            <v>69564</v>
          </cell>
          <cell r="AB82">
            <v>765204</v>
          </cell>
          <cell r="AC82">
            <v>56973</v>
          </cell>
          <cell r="AD82">
            <v>708231</v>
          </cell>
          <cell r="AE82">
            <v>63269</v>
          </cell>
          <cell r="AF82">
            <v>644962</v>
          </cell>
          <cell r="AG82">
            <v>0</v>
          </cell>
          <cell r="AH82">
            <v>644962</v>
          </cell>
          <cell r="AI82">
            <v>126538</v>
          </cell>
          <cell r="AJ82">
            <v>518424</v>
          </cell>
          <cell r="AK82">
            <v>63269</v>
          </cell>
          <cell r="AL82">
            <v>455155</v>
          </cell>
          <cell r="AM82">
            <v>569420</v>
          </cell>
          <cell r="AN82">
            <v>63269</v>
          </cell>
          <cell r="AO82">
            <v>391886</v>
          </cell>
          <cell r="AP82">
            <v>63269</v>
          </cell>
          <cell r="AQ82">
            <v>328617</v>
          </cell>
          <cell r="AR82">
            <v>63269</v>
          </cell>
          <cell r="AS82">
            <v>1669536</v>
          </cell>
          <cell r="AT82">
            <v>63269</v>
          </cell>
          <cell r="AU82">
            <v>1606267</v>
          </cell>
          <cell r="AV82">
            <v>63269</v>
          </cell>
          <cell r="AW82">
            <v>1542998</v>
          </cell>
          <cell r="AX82">
            <v>63269</v>
          </cell>
          <cell r="AY82">
            <v>1479729</v>
          </cell>
          <cell r="AZ82">
            <v>63269</v>
          </cell>
          <cell r="BA82">
            <v>1416460</v>
          </cell>
        </row>
        <row r="83">
          <cell r="F83" t="str">
            <v>0043-PS/2023/0001</v>
          </cell>
          <cell r="G83" t="str">
            <v>0043-PS/2023/0001</v>
          </cell>
          <cell r="H83">
            <v>0</v>
          </cell>
          <cell r="I83" t="e">
            <v>#N/A</v>
          </cell>
          <cell r="K83" t="str">
            <v>ENCERRADO</v>
          </cell>
          <cell r="N83" t="str">
            <v>-</v>
          </cell>
          <cell r="O83" t="str">
            <v>-</v>
          </cell>
          <cell r="P83" t="str">
            <v>-</v>
          </cell>
          <cell r="Q83" t="str">
            <v>-</v>
          </cell>
          <cell r="R83" t="str">
            <v>PRESTAÇÃO DE SERVIÇO SEM MÃO DE OBRA DEDICADA</v>
          </cell>
          <cell r="S83">
            <v>45230</v>
          </cell>
          <cell r="T83">
            <v>46142</v>
          </cell>
          <cell r="U83" t="str">
            <v>Vencido</v>
          </cell>
          <cell r="V83" t="str">
            <v>SEDE-ADM-2023/01638</v>
          </cell>
          <cell r="W83" t="str">
            <v>SEDE</v>
          </cell>
          <cell r="X83" t="str">
            <v>2023-12    23775,71|2024-01    23775,71|2024-02    23775,71|2024-03    47551,42|2024-05    23775,71|2024-06    23775,71|2024-07    23775,712024-08    23775,71|2024-09    30881,57|2024-10    49920,04|2024-11    24960,02|2025-01    49920,04|2025-02    36433,58 2025-03    92303,78|2025-05    57799,8|2025-06    24564,92|2025-07    23119,92|2025-08    24564,92</v>
          </cell>
          <cell r="Y83">
            <v>308706.96000000002</v>
          </cell>
          <cell r="Z83">
            <v>280355.7</v>
          </cell>
          <cell r="AA83">
            <v>47684.84</v>
          </cell>
          <cell r="AB83">
            <v>257235.78</v>
          </cell>
          <cell r="AC83">
            <v>24564.92</v>
          </cell>
          <cell r="AD83">
            <v>232670.86</v>
          </cell>
          <cell r="AE83">
            <v>0</v>
          </cell>
          <cell r="AF83">
            <v>232670.86</v>
          </cell>
          <cell r="AG83">
            <v>0</v>
          </cell>
          <cell r="AH83">
            <v>232670.86</v>
          </cell>
          <cell r="AI83">
            <v>0</v>
          </cell>
          <cell r="AJ83">
            <v>232670.86</v>
          </cell>
          <cell r="AK83">
            <v>19057.650000000001</v>
          </cell>
          <cell r="AL83">
            <v>213613.21</v>
          </cell>
          <cell r="AM83">
            <v>400014.37000000005</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row>
        <row r="84">
          <cell r="F84" t="str">
            <v>0021-SL/2025/0049</v>
          </cell>
          <cell r="G84" t="str">
            <v>0021-SL/2025/0049</v>
          </cell>
          <cell r="H84">
            <v>8553.98</v>
          </cell>
          <cell r="I84" t="str">
            <v>SIM</v>
          </cell>
          <cell r="J84" t="str">
            <v>SIM</v>
          </cell>
          <cell r="K84" t="str">
            <v>ATIVO</v>
          </cell>
          <cell r="L84">
            <v>141402</v>
          </cell>
          <cell r="M84">
            <v>49</v>
          </cell>
          <cell r="N84">
            <v>311050018</v>
          </cell>
          <cell r="O84" t="str">
            <v>CUSTEIO</v>
          </cell>
          <cell r="P84" t="str">
            <v>ITCUST</v>
          </cell>
          <cell r="Q84" t="str">
            <v>CONSERVAÇÃO E LIMPEZA</v>
          </cell>
          <cell r="R84" t="str">
            <v>PRESTAÇÃO DE SERVIÇO DE CONSERVAÇÃO E LIMPEZA COM MÃO DE OBRA EXCLUSIVA</v>
          </cell>
          <cell r="S84">
            <v>45748</v>
          </cell>
          <cell r="T84">
            <v>46478</v>
          </cell>
          <cell r="U84" t="str">
            <v>Vence após 180 dias</v>
          </cell>
          <cell r="V84" t="str">
            <v>SEDE-ADM-2024/00750</v>
          </cell>
          <cell r="W84" t="str">
            <v>DNAR</v>
          </cell>
          <cell r="X84" t="str">
            <v>2025-05    23135,28|2025-06    7711,76|2025-07    7711,762024-12    19271,32|2025-02    183952</v>
          </cell>
          <cell r="Y84">
            <v>38558.800000000003</v>
          </cell>
          <cell r="Z84">
            <v>61311.4</v>
          </cell>
          <cell r="AA84">
            <v>7711.76</v>
          </cell>
          <cell r="AB84">
            <v>53599.64</v>
          </cell>
          <cell r="AC84">
            <v>7711.76</v>
          </cell>
          <cell r="AD84">
            <v>45887.88</v>
          </cell>
          <cell r="AE84">
            <v>7711.76</v>
          </cell>
          <cell r="AF84">
            <v>38176.119999999995</v>
          </cell>
          <cell r="AG84">
            <v>7711.76</v>
          </cell>
          <cell r="AH84">
            <v>30464.359999999993</v>
          </cell>
          <cell r="AI84">
            <v>7711.76</v>
          </cell>
          <cell r="AJ84">
            <v>22752.599999999991</v>
          </cell>
          <cell r="AK84">
            <v>15423.52</v>
          </cell>
          <cell r="AL84">
            <v>7329.0799999999908</v>
          </cell>
          <cell r="AM84">
            <v>108806.86</v>
          </cell>
          <cell r="AN84">
            <v>0</v>
          </cell>
          <cell r="AO84">
            <v>7329.0799999999908</v>
          </cell>
          <cell r="AP84">
            <v>7711.76</v>
          </cell>
          <cell r="AQ84">
            <v>-382.68000000000939</v>
          </cell>
          <cell r="AR84">
            <v>8553.98</v>
          </cell>
          <cell r="AS84">
            <v>102647.76</v>
          </cell>
          <cell r="AT84">
            <v>8553.98</v>
          </cell>
          <cell r="AU84">
            <v>94093.78</v>
          </cell>
          <cell r="AV84">
            <v>17818.400000000001</v>
          </cell>
          <cell r="AW84">
            <v>76275.38</v>
          </cell>
          <cell r="AX84">
            <v>8553.98</v>
          </cell>
          <cell r="AY84">
            <v>67721.400000000009</v>
          </cell>
          <cell r="AZ84">
            <v>8553.98</v>
          </cell>
          <cell r="BA84">
            <v>59167.420000000013</v>
          </cell>
        </row>
        <row r="85">
          <cell r="F85" t="str">
            <v>0016-FM/2023/0001</v>
          </cell>
          <cell r="G85" t="str">
            <v>0016-FM/2023/0001</v>
          </cell>
          <cell r="H85">
            <v>0</v>
          </cell>
          <cell r="I85" t="e">
            <v>#N/A</v>
          </cell>
          <cell r="K85" t="str">
            <v>ENCERRADO</v>
          </cell>
          <cell r="N85" t="str">
            <v>-</v>
          </cell>
          <cell r="O85" t="str">
            <v>-</v>
          </cell>
          <cell r="P85" t="str">
            <v>-</v>
          </cell>
          <cell r="Q85" t="str">
            <v>-</v>
          </cell>
          <cell r="R85" t="str">
            <v>PRESTAÇÃO DE SERVIÇO SEM MÃO DE OBRA DEDICADA</v>
          </cell>
          <cell r="S85">
            <v>45055</v>
          </cell>
          <cell r="T85">
            <v>45786</v>
          </cell>
          <cell r="U85" t="str">
            <v>Vencido</v>
          </cell>
          <cell r="V85" t="str">
            <v>SEDE-ADM-2022/01320</v>
          </cell>
          <cell r="W85" t="str">
            <v>SEDE</v>
          </cell>
          <cell r="X85" t="str">
            <v>2024-12    19271,32|2025-02    1839522023-12    2115,62|2024-01    4533,48|2024-02    4533,48|2024-03    4533,48|2024-04    4533,48|2024-05    4533,48|2024-06    4533,48|2024-07    4533,48|2024-08    4533,48|2024-09    4533,48|2024-10    4533,48|2024-11    4533,48|2024-12    4533,48|2025-01    4533,48|2025-02    4533,48|2025-03    4533,48|2025-04    4533,48|2025-05    4533,48|2025-06    4533,48</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row>
        <row r="86">
          <cell r="F86" t="str">
            <v>0022-FM/2023/0001</v>
          </cell>
          <cell r="G86" t="str">
            <v>0022-FM/2023/0001</v>
          </cell>
          <cell r="H86">
            <v>0</v>
          </cell>
          <cell r="I86" t="e">
            <v>#N/A</v>
          </cell>
          <cell r="K86" t="str">
            <v>ENCERRADO</v>
          </cell>
          <cell r="N86" t="str">
            <v>-</v>
          </cell>
          <cell r="O86" t="str">
            <v>-</v>
          </cell>
          <cell r="P86" t="str">
            <v>-</v>
          </cell>
          <cell r="Q86" t="str">
            <v>-</v>
          </cell>
          <cell r="R86" t="str">
            <v>PRESTAÇÃO DE SERVIÇO SEM MÃO DE OBRA DEDICADA</v>
          </cell>
          <cell r="S86">
            <v>45104</v>
          </cell>
          <cell r="T86">
            <v>45469</v>
          </cell>
          <cell r="U86" t="str">
            <v>Vencido</v>
          </cell>
          <cell r="V86" t="str">
            <v>SEDE-ADM-2023/00309</v>
          </cell>
          <cell r="W86" t="str">
            <v>DNVT/ DNUL/ DNLO/ DNAT</v>
          </cell>
          <cell r="X86" t="str">
            <v>2024-12    19271,32|2025-02    1839522023-12    2115,62|2024-01    4533,48|2024-02    4533,48|2024-03    4533,48|2024-04    4533,48|2024-05    4533,48|2024-06    4533,48|2024-07    4533,48|2024-08    4533,48|2024-09    4533,48|2024-10    4533,48|2024-11    4533,48|2024-12    4533,48|2025-01    4533,48|2025-02    4533,48|2025-03    4533,48|2025-04    4533,48|2025-05    4533,48|2025-06    4533,48</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row>
        <row r="87">
          <cell r="F87" t="str">
            <v>0031-FM/2023/0001</v>
          </cell>
          <cell r="G87" t="str">
            <v>0031-FM/2023/0001</v>
          </cell>
          <cell r="H87">
            <v>0</v>
          </cell>
          <cell r="I87" t="e">
            <v>#N/A</v>
          </cell>
          <cell r="K87" t="str">
            <v>ENCERRADO</v>
          </cell>
          <cell r="N87" t="str">
            <v>-</v>
          </cell>
          <cell r="O87" t="str">
            <v>-</v>
          </cell>
          <cell r="P87" t="str">
            <v>-</v>
          </cell>
          <cell r="Q87" t="str">
            <v>-</v>
          </cell>
          <cell r="R87" t="str">
            <v>PRESTAÇÃO DE SERVIÇO SEM MÃO DE OBRA DEDICADA</v>
          </cell>
          <cell r="S87">
            <v>45156</v>
          </cell>
          <cell r="T87">
            <v>45522</v>
          </cell>
          <cell r="U87" t="str">
            <v>Vencido</v>
          </cell>
          <cell r="V87" t="str">
            <v>SEDE-ADM-2023/00998</v>
          </cell>
          <cell r="W87" t="str">
            <v>SEDE</v>
          </cell>
          <cell r="X87" t="str">
            <v>2024-12    19271,32|2025-02    1839522023-12    2115,62|2024-01    4533,48|2024-02    4533,48|2024-03    4533,48|2024-04    4533,48|2024-05    4533,48|2024-06    4533,48|2024-07    4533,48|2024-08    4533,48|2024-09    4533,48|2024-10    4533,48|2024-11    4533,48|2024-12    4533,48|2025-01    4533,48|2025-02    4533,48|2025-03    4533,48|2025-04    4533,48|2025-05    4533,48|2025-06    4533,48</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row>
        <row r="88">
          <cell r="F88" t="str">
            <v>0019-FM/2024/0001</v>
          </cell>
          <cell r="G88" t="str">
            <v>0019-FM/2024/0001</v>
          </cell>
          <cell r="H88">
            <v>0</v>
          </cell>
          <cell r="I88" t="str">
            <v>NÃO</v>
          </cell>
          <cell r="J88" t="str">
            <v>NÃO</v>
          </cell>
          <cell r="K88" t="str">
            <v>ATIVO</v>
          </cell>
          <cell r="L88">
            <v>201310</v>
          </cell>
          <cell r="M88">
            <v>1</v>
          </cell>
          <cell r="N88">
            <v>132250012</v>
          </cell>
          <cell r="O88" t="str">
            <v>INVESTIMENTO</v>
          </cell>
          <cell r="P88" t="str">
            <v>21DY</v>
          </cell>
          <cell r="Q88" t="str">
            <v>EQUIP. DE METEOROLOGIA</v>
          </cell>
          <cell r="R88" t="str">
            <v>PRESTAÇÃO DE SERVIÇO SEM MÃO DE OBRA DEDICADA</v>
          </cell>
          <cell r="S88">
            <v>45497</v>
          </cell>
          <cell r="T88">
            <v>46281</v>
          </cell>
          <cell r="U88" t="str">
            <v>Vencido</v>
          </cell>
          <cell r="V88" t="str">
            <v>SEDE-ADM-2023/01695.01</v>
          </cell>
          <cell r="W88" t="str">
            <v>DNKP</v>
          </cell>
          <cell r="X88" t="str">
            <v>2024-12    19271,32|2025-02    1839522023-12    2115,62|2024-01    4533,48|2024-02    4533,48|2024-03    4533,48|2024-04    4533,48|2024-05    4533,48|2024-06    4533,48|2024-07    4533,48|2024-08    4533,48|2024-09    4533,48|2024-10    4533,48|2024-11    4533,48|2024-12    4533,48|2025-01    4533,48|2025-02    4533,48|2025-03    4533,48|2025-04    4533,48|2025-05    4533,48|2025-06    4533,48</v>
          </cell>
          <cell r="Y88">
            <v>3336327.55</v>
          </cell>
          <cell r="Z88">
            <v>0</v>
          </cell>
          <cell r="AA88">
            <v>0</v>
          </cell>
          <cell r="AB88">
            <v>5499744.5899999999</v>
          </cell>
          <cell r="AC88">
            <v>0</v>
          </cell>
          <cell r="AD88">
            <v>5499744.5899999999</v>
          </cell>
          <cell r="AE88">
            <v>0</v>
          </cell>
          <cell r="AF88">
            <v>5499744.5899999999</v>
          </cell>
          <cell r="AG88">
            <v>0</v>
          </cell>
          <cell r="AH88">
            <v>5499744.5899999999</v>
          </cell>
          <cell r="AI88">
            <v>0</v>
          </cell>
          <cell r="AJ88">
            <v>5642307.4900000002</v>
          </cell>
          <cell r="AK88">
            <v>0</v>
          </cell>
          <cell r="AL88">
            <v>5642307.4900000002</v>
          </cell>
          <cell r="AM88">
            <v>5269944.87</v>
          </cell>
          <cell r="AN88">
            <v>0</v>
          </cell>
          <cell r="AO88">
            <v>5642307.4900000002</v>
          </cell>
          <cell r="AP88">
            <v>0</v>
          </cell>
          <cell r="AQ88">
            <v>5642307.4900000002</v>
          </cell>
          <cell r="AR88">
            <v>1933617.32</v>
          </cell>
          <cell r="AS88">
            <v>3708690.17</v>
          </cell>
          <cell r="AT88">
            <v>0</v>
          </cell>
          <cell r="AU88">
            <v>5642307.4900000002</v>
          </cell>
          <cell r="AV88">
            <v>0</v>
          </cell>
          <cell r="AW88">
            <v>5642307.4900000002</v>
          </cell>
          <cell r="AX88">
            <v>0</v>
          </cell>
          <cell r="AY88">
            <v>5642307.4900000002</v>
          </cell>
          <cell r="AZ88">
            <v>0</v>
          </cell>
          <cell r="BA88">
            <v>5642307.4900000002</v>
          </cell>
        </row>
        <row r="89">
          <cell r="F89" t="str">
            <v>0020-FM/2024/0001</v>
          </cell>
          <cell r="G89" t="str">
            <v>0020-FM/2024/0001</v>
          </cell>
          <cell r="H89">
            <v>0</v>
          </cell>
          <cell r="I89" t="str">
            <v>SIM</v>
          </cell>
          <cell r="J89" t="str">
            <v>NÃO</v>
          </cell>
          <cell r="K89" t="str">
            <v>ATIVO</v>
          </cell>
          <cell r="L89">
            <v>201310</v>
          </cell>
          <cell r="M89">
            <v>1</v>
          </cell>
          <cell r="N89">
            <v>132250012</v>
          </cell>
          <cell r="O89" t="str">
            <v>INVESTIMENTO</v>
          </cell>
          <cell r="P89" t="str">
            <v>21DY</v>
          </cell>
          <cell r="Q89" t="str">
            <v>EQUIP. DE METEOROLOGIA</v>
          </cell>
          <cell r="R89" t="str">
            <v>PRESTAÇÃO DE SERVIÇO SEM MÃO DE OBRA DEDICADA</v>
          </cell>
          <cell r="S89">
            <v>45497</v>
          </cell>
          <cell r="T89">
            <v>46281</v>
          </cell>
          <cell r="U89" t="str">
            <v>Vencido</v>
          </cell>
          <cell r="V89" t="str">
            <v>SEDE-ADM-2023/01695.02</v>
          </cell>
          <cell r="W89" t="str">
            <v>DNUR, DNGO, DNMQ, DNJR, DNME</v>
          </cell>
          <cell r="X89" t="str">
            <v>2024-12    19271,32|2025-02    1839522023-12    2115,62|2024-01    4533,48|2024-02    4533,48|2024-03    4533,48|2024-04    4533,48|2024-05    4533,48|2024-06    4533,48|2024-07    4533,48|2024-08    4533,48|2024-09    4533,48|2024-10    4533,48|2024-11    4533,48|2024-12    4533,48|2025-01    4533,48|2025-02    4533,48|2025-03    4533,48|2025-04    4533,48|2025-05    4533,48|2025-06    4533,48</v>
          </cell>
          <cell r="Y89">
            <v>3539054.64</v>
          </cell>
          <cell r="Z89">
            <v>-3413477.79</v>
          </cell>
          <cell r="AA89">
            <v>0</v>
          </cell>
          <cell r="AB89">
            <v>-3413477.79</v>
          </cell>
          <cell r="AC89">
            <v>0</v>
          </cell>
          <cell r="AD89">
            <v>-3413477.79</v>
          </cell>
          <cell r="AE89">
            <v>0</v>
          </cell>
          <cell r="AF89">
            <v>-3413477.79</v>
          </cell>
          <cell r="AG89">
            <v>0</v>
          </cell>
          <cell r="AH89">
            <v>3292019.7800000031</v>
          </cell>
          <cell r="AI89">
            <v>0</v>
          </cell>
          <cell r="AJ89">
            <v>3292019.7800000031</v>
          </cell>
          <cell r="AK89">
            <v>0</v>
          </cell>
          <cell r="AL89">
            <v>3292019.7800000031</v>
          </cell>
          <cell r="AM89">
            <v>4278492.24</v>
          </cell>
          <cell r="AN89">
            <v>492314.6</v>
          </cell>
          <cell r="AO89">
            <v>2799705.180000003</v>
          </cell>
          <cell r="AP89">
            <v>0</v>
          </cell>
          <cell r="AQ89">
            <v>2799705.180000003</v>
          </cell>
          <cell r="AR89">
            <v>247123</v>
          </cell>
          <cell r="AS89">
            <v>2552582.180000003</v>
          </cell>
          <cell r="AT89">
            <v>0</v>
          </cell>
          <cell r="AU89">
            <v>15591075.74</v>
          </cell>
          <cell r="AV89">
            <v>0</v>
          </cell>
          <cell r="AW89">
            <v>15591075.74</v>
          </cell>
          <cell r="AX89">
            <v>0</v>
          </cell>
          <cell r="AY89">
            <v>15591075.74</v>
          </cell>
          <cell r="AZ89">
            <v>0</v>
          </cell>
          <cell r="BA89">
            <v>15591075.74</v>
          </cell>
        </row>
        <row r="90">
          <cell r="F90" t="str">
            <v>0025-FM/2024/0001</v>
          </cell>
          <cell r="G90" t="str">
            <v>0025-FM/2024/0001</v>
          </cell>
          <cell r="H90">
            <v>0</v>
          </cell>
          <cell r="I90" t="e">
            <v>#N/A</v>
          </cell>
          <cell r="K90" t="str">
            <v>ENCERRADO</v>
          </cell>
          <cell r="N90" t="str">
            <v>-</v>
          </cell>
          <cell r="O90" t="str">
            <v>-</v>
          </cell>
          <cell r="P90" t="str">
            <v>-</v>
          </cell>
          <cell r="Q90" t="str">
            <v>-</v>
          </cell>
          <cell r="R90" t="str">
            <v>PRESTAÇÃO DE SERVIÇO SEM MÃO DE OBRA DEDICADA</v>
          </cell>
          <cell r="S90">
            <v>45538</v>
          </cell>
          <cell r="T90">
            <v>46145</v>
          </cell>
          <cell r="U90" t="str">
            <v>Vencido</v>
          </cell>
          <cell r="V90" t="str">
            <v>SEDE-ADM-2023/01695.03</v>
          </cell>
          <cell r="W90" t="str">
            <v>DNCZ</v>
          </cell>
          <cell r="X90" t="str">
            <v>2024-12    19271,32|2025-02    1839522023-12    2115,62|2024-01    4533,48|2024-02    4533,48|2024-03    4533,48|2024-04    4533,48|2024-05    4533,48|2024-06    4533,48|2024-07    4533,48|2024-08    4533,48|2024-09    4533,48|2024-10    4533,48|2024-11    4533,48|2024-12    4533,48|2025-01    4533,48|2025-02    4533,48|2025-03    4533,48|2025-04    4533,48|2025-05    4533,48|2025-06    4533,48</v>
          </cell>
          <cell r="Y90">
            <v>183952</v>
          </cell>
          <cell r="Z90">
            <v>166776.68</v>
          </cell>
          <cell r="AA90">
            <v>0</v>
          </cell>
          <cell r="AB90">
            <v>166776.68</v>
          </cell>
          <cell r="AC90">
            <v>0</v>
          </cell>
          <cell r="AD90">
            <v>370000</v>
          </cell>
          <cell r="AE90">
            <v>149865.1</v>
          </cell>
          <cell r="AF90">
            <v>220134.9</v>
          </cell>
          <cell r="AG90">
            <v>0</v>
          </cell>
          <cell r="AH90">
            <v>220134.9</v>
          </cell>
          <cell r="AI90">
            <v>0</v>
          </cell>
          <cell r="AJ90">
            <v>232821.04</v>
          </cell>
          <cell r="AK90">
            <v>0</v>
          </cell>
          <cell r="AL90">
            <v>232821.04</v>
          </cell>
          <cell r="AM90">
            <v>344594.19999999995</v>
          </cell>
          <cell r="AN90">
            <v>10777.1</v>
          </cell>
          <cell r="AO90">
            <v>222043.94</v>
          </cell>
          <cell r="AP90">
            <v>0</v>
          </cell>
          <cell r="AQ90">
            <v>222043.94</v>
          </cell>
          <cell r="AR90">
            <v>0</v>
          </cell>
          <cell r="AS90">
            <v>222043.94</v>
          </cell>
          <cell r="AT90">
            <v>0</v>
          </cell>
          <cell r="AU90">
            <v>222043.94</v>
          </cell>
          <cell r="AV90">
            <v>28456.28</v>
          </cell>
          <cell r="AW90">
            <v>193587.66</v>
          </cell>
          <cell r="AX90">
            <v>0</v>
          </cell>
          <cell r="AY90">
            <v>193587.66</v>
          </cell>
          <cell r="AZ90">
            <v>0</v>
          </cell>
          <cell r="BA90">
            <v>193587.66</v>
          </cell>
        </row>
        <row r="91">
          <cell r="F91" t="str">
            <v>0013-FM/2024/0001</v>
          </cell>
          <cell r="G91" t="str">
            <v>0013-FM/2024/0001</v>
          </cell>
          <cell r="H91">
            <v>0</v>
          </cell>
          <cell r="I91" t="e">
            <v>#N/A</v>
          </cell>
          <cell r="K91" t="str">
            <v>ENCERRADO</v>
          </cell>
          <cell r="N91" t="str">
            <v>-</v>
          </cell>
          <cell r="O91" t="str">
            <v>-</v>
          </cell>
          <cell r="P91" t="str">
            <v>-</v>
          </cell>
          <cell r="Q91" t="str">
            <v>-</v>
          </cell>
          <cell r="R91" t="str">
            <v>PRESTAÇÃO DE SERVIÇO SEM MÃO DE OBRA DEDICADA</v>
          </cell>
          <cell r="S91">
            <v>44999</v>
          </cell>
          <cell r="T91">
            <v>45730</v>
          </cell>
          <cell r="U91" t="str">
            <v>Vencido</v>
          </cell>
          <cell r="V91" t="str">
            <v>SEDE-ADM-2024/00157</v>
          </cell>
          <cell r="W91" t="str">
            <v>DNLO, DNVT, DNUL, DNAT</v>
          </cell>
          <cell r="X91" t="str">
            <v>2024-12    19271,32|2025-02    1839522023-12    2115,62|2024-01    4533,48|2024-02    4533,48|2024-03    4533,48|2024-04    4533,48|2024-05    4533,48|2024-06    4533,48|2024-07    4533,48|2024-08    4533,48|2024-09    4533,48|2024-10    4533,48|2024-11    4533,48|2024-12    4533,48|2025-01    4533,48|2025-02    4533,48|2025-03    4533,48|2025-04    4533,48|2025-05    4533,48|2025-06    4533,48</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row>
        <row r="92">
          <cell r="F92" t="str">
            <v>0048-FM/2025/0001</v>
          </cell>
          <cell r="G92" t="str">
            <v>0048-FM/2025/0001</v>
          </cell>
          <cell r="H92">
            <v>0</v>
          </cell>
          <cell r="I92" t="str">
            <v>SIM</v>
          </cell>
          <cell r="J92" t="str">
            <v>NÃO</v>
          </cell>
          <cell r="K92" t="str">
            <v>ATIVO</v>
          </cell>
          <cell r="L92">
            <v>201321</v>
          </cell>
          <cell r="M92">
            <v>1</v>
          </cell>
          <cell r="N92">
            <v>311040218</v>
          </cell>
          <cell r="O92" t="str">
            <v>CUSTEIO</v>
          </cell>
          <cell r="P92" t="str">
            <v>ITCUST</v>
          </cell>
          <cell r="Q92" t="str">
            <v>MANUTENÇÃO DE BENS - MATERIAIS DE CONSUMO</v>
          </cell>
          <cell r="R92" t="str">
            <v>CONTRATO DE AQUISIÇÃO</v>
          </cell>
          <cell r="S92">
            <v>45856</v>
          </cell>
          <cell r="T92">
            <v>46770</v>
          </cell>
          <cell r="U92" t="str">
            <v>Vence após 180 dias</v>
          </cell>
          <cell r="V92" t="str">
            <v>SEDE-ADM-2025/00643</v>
          </cell>
          <cell r="W92" t="str">
            <v xml:space="preserve">DNAT, DNLO, DNUL E DNVT </v>
          </cell>
          <cell r="X92" t="str">
            <v>2024-12    19271,32|2025-02    1839522023-12    2115,62|2024-01    4533,48|2024-02    4533,48|2024-03    4533,48|2024-04    4533,48|2024-05    4533,48|2024-06    4533,48|2024-07    4533,48|2024-08    4533,48|2024-09    4533,48|2024-10    4533,48|2024-11    4533,48|2024-12    4533,48|2025-01    4533,48|2025-02    4533,48|2025-03    4533,48|2025-04    4533,48|2025-05    4533,48|2025-06    4533,48</v>
          </cell>
          <cell r="Y92">
            <v>0</v>
          </cell>
          <cell r="Z92">
            <v>0</v>
          </cell>
          <cell r="AA92">
            <v>0</v>
          </cell>
          <cell r="AB92">
            <v>12442878</v>
          </cell>
          <cell r="AC92">
            <v>0</v>
          </cell>
          <cell r="AD92">
            <v>12442878</v>
          </cell>
          <cell r="AE92">
            <v>0</v>
          </cell>
          <cell r="AF92">
            <v>12442878</v>
          </cell>
          <cell r="AG92">
            <v>0</v>
          </cell>
          <cell r="AH92">
            <v>12442878</v>
          </cell>
          <cell r="AI92">
            <v>0</v>
          </cell>
          <cell r="AJ92">
            <v>12442878</v>
          </cell>
          <cell r="AK92">
            <v>0</v>
          </cell>
          <cell r="AL92">
            <v>12442878</v>
          </cell>
          <cell r="AM92">
            <v>0</v>
          </cell>
          <cell r="AN92">
            <v>0</v>
          </cell>
          <cell r="AO92">
            <v>12442878</v>
          </cell>
          <cell r="AP92">
            <v>0</v>
          </cell>
          <cell r="AQ92">
            <v>12442878</v>
          </cell>
          <cell r="AR92">
            <v>0</v>
          </cell>
          <cell r="AS92">
            <v>12442878</v>
          </cell>
          <cell r="AT92">
            <v>0</v>
          </cell>
          <cell r="AU92">
            <v>12442878</v>
          </cell>
          <cell r="AV92">
            <v>0</v>
          </cell>
          <cell r="AW92">
            <v>12442878</v>
          </cell>
          <cell r="AX92">
            <v>0</v>
          </cell>
          <cell r="AY92">
            <v>12442878</v>
          </cell>
          <cell r="AZ92">
            <v>0</v>
          </cell>
          <cell r="BA92">
            <v>12442878</v>
          </cell>
        </row>
        <row r="93">
          <cell r="F93" t="str">
            <v>0063-FM/2025/0001</v>
          </cell>
          <cell r="G93" t="str">
            <v>0063-FM/2025/0001</v>
          </cell>
          <cell r="H93">
            <v>0</v>
          </cell>
          <cell r="I93" t="str">
            <v>SIM</v>
          </cell>
          <cell r="J93" t="str">
            <v>NÃO</v>
          </cell>
          <cell r="K93" t="str">
            <v>ATIVO</v>
          </cell>
          <cell r="L93">
            <v>201321</v>
          </cell>
          <cell r="M93">
            <v>1</v>
          </cell>
          <cell r="N93">
            <v>311040218</v>
          </cell>
          <cell r="O93" t="str">
            <v>CUSTEIO</v>
          </cell>
          <cell r="P93" t="str">
            <v>ITCUST</v>
          </cell>
          <cell r="Q93" t="str">
            <v>MANUTENÇÃO DE BENS - MATERIAIS DE CONSUMO</v>
          </cell>
          <cell r="R93" t="str">
            <v>CONTRATO DE AQUISIÇÃO</v>
          </cell>
          <cell r="S93">
            <v>45946</v>
          </cell>
          <cell r="T93">
            <v>46859</v>
          </cell>
          <cell r="U93" t="str">
            <v>Vence após 180 dias</v>
          </cell>
          <cell r="V93" t="str">
            <v>SD-ADM-2025/01347</v>
          </cell>
          <cell r="W93" t="str">
            <v>DNAT/ DNLO/ DNUL/ DNVT</v>
          </cell>
          <cell r="X93">
            <v>0</v>
          </cell>
          <cell r="Y93">
            <v>0</v>
          </cell>
          <cell r="Z93">
            <v>0</v>
          </cell>
          <cell r="AA93">
            <v>0</v>
          </cell>
          <cell r="AB93">
            <v>0</v>
          </cell>
          <cell r="AC93">
            <v>0</v>
          </cell>
          <cell r="AD93">
            <v>0</v>
          </cell>
          <cell r="AE93">
            <v>0</v>
          </cell>
          <cell r="AF93">
            <v>0</v>
          </cell>
          <cell r="AG93">
            <v>0</v>
          </cell>
          <cell r="AH93">
            <v>662400</v>
          </cell>
          <cell r="AI93">
            <v>0</v>
          </cell>
          <cell r="AJ93">
            <v>662400</v>
          </cell>
          <cell r="AK93">
            <v>220800</v>
          </cell>
          <cell r="AL93">
            <v>441600</v>
          </cell>
          <cell r="AM93">
            <v>220800</v>
          </cell>
          <cell r="AN93">
            <v>0</v>
          </cell>
          <cell r="AO93">
            <v>441600</v>
          </cell>
          <cell r="AP93">
            <v>0</v>
          </cell>
          <cell r="AQ93">
            <v>441600</v>
          </cell>
          <cell r="AR93">
            <v>0</v>
          </cell>
          <cell r="AS93">
            <v>441600</v>
          </cell>
          <cell r="AT93">
            <v>0</v>
          </cell>
          <cell r="AU93">
            <v>441600</v>
          </cell>
          <cell r="AV93">
            <v>0</v>
          </cell>
          <cell r="AW93">
            <v>441600</v>
          </cell>
          <cell r="AX93">
            <v>0</v>
          </cell>
          <cell r="AY93">
            <v>441600</v>
          </cell>
          <cell r="AZ93">
            <v>0</v>
          </cell>
          <cell r="BA93">
            <v>441600</v>
          </cell>
        </row>
        <row r="94">
          <cell r="F94" t="str">
            <v>0008-FM/2022/0001</v>
          </cell>
          <cell r="G94" t="str">
            <v>0008-FM/2022/0001</v>
          </cell>
          <cell r="H94">
            <v>0</v>
          </cell>
          <cell r="I94" t="e">
            <v>#N/A</v>
          </cell>
          <cell r="K94" t="str">
            <v>ENCERRADO</v>
          </cell>
          <cell r="N94" t="str">
            <v>-</v>
          </cell>
          <cell r="O94" t="str">
            <v>-</v>
          </cell>
          <cell r="P94" t="str">
            <v>-</v>
          </cell>
          <cell r="Q94" t="str">
            <v>-</v>
          </cell>
          <cell r="R94" t="str">
            <v>PRESTAÇÃO DE SERVIÇO SEM MÃO DE OBRA DEDICADA</v>
          </cell>
          <cell r="S94">
            <v>44810</v>
          </cell>
          <cell r="T94">
            <v>44990</v>
          </cell>
          <cell r="U94" t="str">
            <v>Vencido</v>
          </cell>
          <cell r="V94" t="str">
            <v>SEDE-ADM-2022/00760</v>
          </cell>
          <cell r="W94" t="str">
            <v>DNAT, DNUL, DNLO e DNVT</v>
          </cell>
          <cell r="X94" t="str">
            <v>2024-12    19271,32|2025-02    1839522023-12    2115,62|2024-01    4533,48|2024-02    4533,48|2024-03    4533,48|2024-04    4533,48|2024-05    4533,48|2024-06    4533,48|2024-07    4533,48|2024-08    4533,48|2024-09    4533,48|2024-10    4533,48|2024-11    4533,48|2024-12    4533,48|2025-01    4533,48|2025-02    4533,48|2025-03    4533,48|2025-04    4533,48|2025-05    4533,48|2025-06    4533,48</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row>
        <row r="95">
          <cell r="F95" t="str">
            <v>0042-SL/2023/0015</v>
          </cell>
          <cell r="G95" t="str">
            <v>0042-SL/2023/0015</v>
          </cell>
          <cell r="H95">
            <v>4621.37</v>
          </cell>
          <cell r="I95" t="str">
            <v>SIM</v>
          </cell>
          <cell r="J95" t="str">
            <v>SIM</v>
          </cell>
          <cell r="K95" t="str">
            <v>ATIVO</v>
          </cell>
          <cell r="L95">
            <v>141402</v>
          </cell>
          <cell r="M95">
            <v>15</v>
          </cell>
          <cell r="N95">
            <v>311050018</v>
          </cell>
          <cell r="O95" t="str">
            <v>CUSTEIO</v>
          </cell>
          <cell r="P95" t="str">
            <v>ITCUST</v>
          </cell>
          <cell r="Q95" t="str">
            <v>CONSERVAÇÃO E LIMPEZA</v>
          </cell>
          <cell r="R95" t="str">
            <v>PRESTAÇÃO DE SERVIÇO DE CONSERVAÇÃO E LIMPEZA COM MÃO DE OBRA EXCLUSIVA</v>
          </cell>
          <cell r="S95">
            <v>45225</v>
          </cell>
          <cell r="T95">
            <v>47052</v>
          </cell>
          <cell r="U95" t="str">
            <v>Vence após 180 dias</v>
          </cell>
          <cell r="V95" t="str">
            <v>SEDE-ADM-2023/01468</v>
          </cell>
          <cell r="W95" t="str">
            <v>DNIZ</v>
          </cell>
          <cell r="X95" t="str">
            <v xml:space="preserve">2023-12    2115,62|2024-01    4533,48|2024-02    4533,48|2024-03    4533,48|2024-04    4533,48|2024-05    4533,48|2024-06    4533,48|2024-07    4533,48|2024-08    4533,48|2024-09    4533,48|2024-10    4533,48|2024-11    4533,48|2024-12    4533,48|2025-01    4533,48|2025-02    4533,48|2025-03    4533,48|2025-04    4533,48|2025-05    4533,48|2025-06    4533,482025-07	   4.621,37 </v>
          </cell>
          <cell r="Y95">
            <v>31822.25</v>
          </cell>
          <cell r="Z95">
            <v>52286.41</v>
          </cell>
          <cell r="AA95">
            <v>4621.37</v>
          </cell>
          <cell r="AB95">
            <v>50469.14</v>
          </cell>
          <cell r="AC95">
            <v>4621.37</v>
          </cell>
          <cell r="AD95">
            <v>45847.77</v>
          </cell>
          <cell r="AE95">
            <v>6473.62</v>
          </cell>
          <cell r="AF95">
            <v>39374.149999999994</v>
          </cell>
          <cell r="AG95">
            <v>4621.37</v>
          </cell>
          <cell r="AH95">
            <v>34752.779999999992</v>
          </cell>
          <cell r="AI95">
            <v>4621.37</v>
          </cell>
          <cell r="AJ95">
            <v>30131.409999999993</v>
          </cell>
          <cell r="AK95">
            <v>4621.37</v>
          </cell>
          <cell r="AL95">
            <v>25510.039999999994</v>
          </cell>
          <cell r="AM95">
            <v>75266.83</v>
          </cell>
          <cell r="AN95">
            <v>4621.37</v>
          </cell>
          <cell r="AO95">
            <v>20888.669999999995</v>
          </cell>
          <cell r="AP95">
            <v>4621.37</v>
          </cell>
          <cell r="AQ95">
            <v>16267.299999999996</v>
          </cell>
          <cell r="AR95">
            <v>4621.37</v>
          </cell>
          <cell r="AS95">
            <v>11645.929999999997</v>
          </cell>
          <cell r="AT95">
            <v>4621.37</v>
          </cell>
          <cell r="AU95">
            <v>277449.87</v>
          </cell>
          <cell r="AV95">
            <v>4621.37</v>
          </cell>
          <cell r="AW95">
            <v>277449.87</v>
          </cell>
          <cell r="AX95">
            <v>4621.37</v>
          </cell>
          <cell r="AY95">
            <v>272828.5</v>
          </cell>
          <cell r="AZ95">
            <v>4621.37</v>
          </cell>
          <cell r="BA95">
            <v>277449.87</v>
          </cell>
        </row>
        <row r="96">
          <cell r="F96" t="str">
            <v>0070-FM/2025/0001</v>
          </cell>
          <cell r="G96" t="str">
            <v>0070-FM/2025/0001</v>
          </cell>
          <cell r="H96">
            <v>689913.86</v>
          </cell>
          <cell r="I96" t="str">
            <v>NÃO</v>
          </cell>
          <cell r="J96" t="str">
            <v>NÃO</v>
          </cell>
          <cell r="K96" t="str">
            <v>ATIVO</v>
          </cell>
          <cell r="L96">
            <v>201321</v>
          </cell>
          <cell r="M96">
            <v>1</v>
          </cell>
          <cell r="N96" t="str">
            <v>13212005; 311040218</v>
          </cell>
          <cell r="O96" t="str">
            <v>CUSTEIO</v>
          </cell>
          <cell r="P96" t="str">
            <v>ITCUST</v>
          </cell>
          <cell r="Q96" t="e">
            <v>#N/A</v>
          </cell>
          <cell r="R96" t="str">
            <v>CONTRATO DE AQUISIÇÃO</v>
          </cell>
          <cell r="S96">
            <v>45996</v>
          </cell>
          <cell r="T96">
            <v>46482</v>
          </cell>
          <cell r="U96" t="str">
            <v>Vence após 180 dias</v>
          </cell>
          <cell r="V96" t="str">
            <v>SD-ADM-2025/01692</v>
          </cell>
          <cell r="W96" t="str">
            <v>DNME</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4099613.41</v>
          </cell>
          <cell r="AM96">
            <v>0</v>
          </cell>
          <cell r="AN96">
            <v>0</v>
          </cell>
          <cell r="AO96">
            <v>4099613.41</v>
          </cell>
          <cell r="AP96">
            <v>0</v>
          </cell>
          <cell r="AQ96">
            <v>4099613.41</v>
          </cell>
          <cell r="AR96">
            <v>0</v>
          </cell>
          <cell r="AS96">
            <v>4099613.41</v>
          </cell>
          <cell r="AT96">
            <v>89500.93</v>
          </cell>
          <cell r="AU96">
            <v>4010112.48</v>
          </cell>
          <cell r="AV96">
            <v>0</v>
          </cell>
          <cell r="AW96">
            <v>4010112.48</v>
          </cell>
          <cell r="AX96">
            <v>0</v>
          </cell>
          <cell r="AY96">
            <v>4010112.48</v>
          </cell>
          <cell r="AZ96">
            <v>689913.86</v>
          </cell>
          <cell r="BA96">
            <v>3320198.62</v>
          </cell>
        </row>
        <row r="97">
          <cell r="F97" t="str">
            <v>0068-ML/2021/0062</v>
          </cell>
          <cell r="G97" t="str">
            <v>0068-ML/2021/0062</v>
          </cell>
          <cell r="H97">
            <v>12603.75</v>
          </cell>
          <cell r="I97" t="e">
            <v>#N/A</v>
          </cell>
          <cell r="K97" t="str">
            <v>ENCERRADO</v>
          </cell>
          <cell r="N97" t="str">
            <v>-</v>
          </cell>
          <cell r="O97" t="str">
            <v>-</v>
          </cell>
          <cell r="P97" t="str">
            <v>-</v>
          </cell>
          <cell r="Q97" t="str">
            <v>-</v>
          </cell>
          <cell r="R97" t="str">
            <v>PRESTAÇÃO DE SERVIÇO SEM MÃO DE OBRA DEDICADA</v>
          </cell>
          <cell r="S97">
            <v>44341</v>
          </cell>
          <cell r="T97">
            <v>46166</v>
          </cell>
          <cell r="U97" t="str">
            <v>Vence em 30 dias</v>
          </cell>
          <cell r="V97" t="str">
            <v>SEDE-ADM-2022/00151</v>
          </cell>
          <cell r="W97" t="str">
            <v>DNRJ</v>
          </cell>
          <cell r="X97" t="str">
            <v>2023-12    12869,43|2024-01    8983,46|2024-02    9553,17|2024-03    10005,28|2024-04    9955,68|2024-05    14599,44|2024-06    11581,64|2024-07    15599,41|2024-08    12114,51|2024-09    14511,82|2024-10    11499,2|2024-11    14649,91|2024-12    11261,16|2025-01    13375,27|2025-02    14955,71|2025-03    12201,32|2025-04    16605,53|2025-05    11211,682025-06    15646,72|2025-07    11131,75</v>
          </cell>
          <cell r="Y97">
            <v>95127.98</v>
          </cell>
          <cell r="Z97">
            <v>284730.53999999998</v>
          </cell>
          <cell r="AA97">
            <v>15646.72</v>
          </cell>
          <cell r="AB97">
            <v>273598.78999999998</v>
          </cell>
          <cell r="AC97">
            <v>11131.75</v>
          </cell>
          <cell r="AD97">
            <v>262467.03999999998</v>
          </cell>
          <cell r="AE97">
            <v>11131.75</v>
          </cell>
          <cell r="AF97">
            <v>251335.28999999998</v>
          </cell>
          <cell r="AG97">
            <v>16852.82</v>
          </cell>
          <cell r="AH97">
            <v>234482.46999999997</v>
          </cell>
          <cell r="AI97">
            <v>26849.58</v>
          </cell>
          <cell r="AJ97">
            <v>207632.88999999996</v>
          </cell>
          <cell r="AK97">
            <v>11145.11</v>
          </cell>
          <cell r="AL97">
            <v>196487.77999999997</v>
          </cell>
          <cell r="AM97">
            <v>224891.03000000003</v>
          </cell>
          <cell r="AN97">
            <v>11131.75</v>
          </cell>
          <cell r="AO97">
            <v>185356.02999999997</v>
          </cell>
          <cell r="AP97">
            <v>11289.21</v>
          </cell>
          <cell r="AQ97">
            <v>174066.81999999998</v>
          </cell>
          <cell r="AR97">
            <v>14584.36</v>
          </cell>
          <cell r="AS97">
            <v>300377.26</v>
          </cell>
          <cell r="AT97">
            <v>11131.75</v>
          </cell>
          <cell r="AU97">
            <v>289245.51</v>
          </cell>
          <cell r="AV97">
            <v>11131.75</v>
          </cell>
          <cell r="AW97">
            <v>278113.76</v>
          </cell>
          <cell r="AX97">
            <v>11131.75</v>
          </cell>
          <cell r="AY97">
            <v>266982.01</v>
          </cell>
          <cell r="AZ97">
            <v>12603.75</v>
          </cell>
          <cell r="BA97">
            <v>254378.26</v>
          </cell>
        </row>
        <row r="98">
          <cell r="F98" t="str">
            <v>0004-SV/2023/0037</v>
          </cell>
          <cell r="G98" t="str">
            <v>0004-SV/2023/0037</v>
          </cell>
          <cell r="H98">
            <v>0</v>
          </cell>
          <cell r="I98" t="e">
            <v>#N/A</v>
          </cell>
          <cell r="K98" t="str">
            <v>ENCERRADO</v>
          </cell>
          <cell r="N98" t="str">
            <v>-</v>
          </cell>
          <cell r="O98" t="str">
            <v>-</v>
          </cell>
          <cell r="P98" t="str">
            <v>-</v>
          </cell>
          <cell r="Q98" t="str">
            <v>-</v>
          </cell>
          <cell r="R98" t="str">
            <v>PRESTAÇÃO DE SERVIÇO DE VIGILÂNCIA COM MÃO DE OBRA EXCLUSIVA</v>
          </cell>
          <cell r="S98">
            <v>44993</v>
          </cell>
          <cell r="T98">
            <v>45908</v>
          </cell>
          <cell r="U98" t="str">
            <v>Vencido</v>
          </cell>
          <cell r="V98" t="str">
            <v>SEDE-ADM-2022/01424</v>
          </cell>
          <cell r="W98" t="str">
            <v>DNKP</v>
          </cell>
          <cell r="X98" t="str">
            <v>2023-06    24906,97|2023-07    49813,94|2023-08    24906,972022-06    2298,63|2022-07    7264,04|2022-08    1673,56|2022-09    4125,52|2022-10    2296,28|2022-11    2413,04|2022-12    3541,72|2023-01    4125,52|2023-02    4475,8|2023-03    5487,72|2023-04    3147,04|2023-05    6071,52|2023-06    6538,56|2023-07    4787,16|2023-08    5409,88|2023-09    8212,12|2023-10    5020,68|2023-11    5370,96|2023-12    4592,56|2024-01    6343,96|2024-02    2529,8|2024-03    5954,76|2024-04    4125,52|2024-05    3191,44|2024-06    1712,48|2024-07    9146,2|2024-08    4320,12|2024-09    2919|2024-10    2101,68|2024-11    2919|2024-12    4514,72|2025-01    3853,08|2025-02    3152,52|2025-03    3308,2|2025-04    3799,56|2025-05    6997,88|2025-06    5760,45|2025-07    10795,51 | 2025-08   5973,80</v>
          </cell>
          <cell r="Y98">
            <v>1558.96</v>
          </cell>
          <cell r="Z98">
            <v>647581.22</v>
          </cell>
          <cell r="AA98">
            <v>0</v>
          </cell>
          <cell r="AB98">
            <v>647581.22</v>
          </cell>
          <cell r="AC98">
            <v>0</v>
          </cell>
          <cell r="AD98">
            <v>647581.22</v>
          </cell>
          <cell r="AE98">
            <v>0</v>
          </cell>
          <cell r="AF98">
            <v>647581.22</v>
          </cell>
          <cell r="AG98">
            <v>0</v>
          </cell>
          <cell r="AH98">
            <v>647581.22</v>
          </cell>
          <cell r="AI98">
            <v>0</v>
          </cell>
          <cell r="AJ98">
            <v>647581.22</v>
          </cell>
          <cell r="AK98">
            <v>0</v>
          </cell>
          <cell r="AL98">
            <v>647581.22</v>
          </cell>
          <cell r="AM98">
            <v>1558.96</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row>
        <row r="99">
          <cell r="F99" t="str">
            <v>0005-PS/2022/0001</v>
          </cell>
          <cell r="G99" t="str">
            <v>0005-PS/2022/0001</v>
          </cell>
          <cell r="H99">
            <v>4308.4799999999996</v>
          </cell>
          <cell r="I99" t="str">
            <v>SIM</v>
          </cell>
          <cell r="J99" t="str">
            <v>SIM</v>
          </cell>
          <cell r="K99" t="str">
            <v>ATIVO</v>
          </cell>
          <cell r="L99">
            <v>141106</v>
          </cell>
          <cell r="M99">
            <v>31</v>
          </cell>
          <cell r="N99">
            <v>311070232</v>
          </cell>
          <cell r="O99" t="str">
            <v>CUSTEIO</v>
          </cell>
          <cell r="P99" t="str">
            <v>ITCUST</v>
          </cell>
          <cell r="Q99" t="str">
            <v>PUBLICAÇÕES OFICIAIS</v>
          </cell>
          <cell r="R99" t="str">
            <v>PRESTAÇÃO DE SERVIÇO SEM MÃO DE OBRA DEDICADA</v>
          </cell>
          <cell r="S99">
            <v>44715</v>
          </cell>
          <cell r="T99">
            <v>46540</v>
          </cell>
          <cell r="U99" t="str">
            <v>Vence após 180 dias</v>
          </cell>
          <cell r="V99" t="str">
            <v>SEDE-ADM-2022/00320</v>
          </cell>
          <cell r="W99" t="str">
            <v>SEDE</v>
          </cell>
          <cell r="X99" t="str">
            <v xml:space="preserve">2022-06    2298,63|2022-07    7264,04|2022-08    1673,56|2022-09    4125,52|2022-10    2296,28|2022-11    2413,04|2022-12    3541,72|2023-01    4125,52|2023-02    4475,8|2023-03    5487,72|2023-04    3147,04|2023-05    6071,52|2023-06    6538,56|2023-07    4787,16|2023-08    5409,88|2023-09    8212,12|2023-10    5020,68|2023-11    5370,96|2023-12    4592,56|2024-01    6343,96|2024-02    2529,8|2024-03    5954,76|2024-04    4125,52|2024-05    3191,44|2024-06    1712,48|2024-07    9146,2|2024-08    4320,12|2024-09    2919|2024-10    2101,68|2024-11    2919|2024-12    4514,72|2025-01    3853,08|2025-02    3152,52|2025-03    3308,2|2025-04    3799,56|2025-05    6997,88|2025-06    5760,45|2025-07    10795,51 | 2025-08   5973,802024-10	   403.408,37 </v>
          </cell>
          <cell r="Y99">
            <v>37667.199999999997</v>
          </cell>
          <cell r="Z99">
            <v>93606.42</v>
          </cell>
          <cell r="AA99">
            <v>12502.31</v>
          </cell>
          <cell r="AB99">
            <v>82810.91</v>
          </cell>
          <cell r="AC99">
            <v>5973.8</v>
          </cell>
          <cell r="AD99">
            <v>76837.11</v>
          </cell>
          <cell r="AE99">
            <v>3072.24</v>
          </cell>
          <cell r="AF99">
            <v>73764.87</v>
          </cell>
          <cell r="AG99">
            <v>6955.21</v>
          </cell>
          <cell r="AH99">
            <v>66809.659999999989</v>
          </cell>
          <cell r="AI99">
            <v>1408.11</v>
          </cell>
          <cell r="AJ99">
            <v>65401.549999999988</v>
          </cell>
          <cell r="AK99">
            <v>2560.1999999999998</v>
          </cell>
          <cell r="AL99">
            <v>62841.349999999991</v>
          </cell>
          <cell r="AM99">
            <v>81277.64</v>
          </cell>
          <cell r="AN99">
            <v>5205.74</v>
          </cell>
          <cell r="AO99">
            <v>57635.609999999993</v>
          </cell>
          <cell r="AP99">
            <v>2133.5</v>
          </cell>
          <cell r="AQ99">
            <v>55502.109999999993</v>
          </cell>
          <cell r="AR99">
            <v>3799.33</v>
          </cell>
          <cell r="AS99">
            <v>51702.779999999992</v>
          </cell>
          <cell r="AT99">
            <v>6956.4</v>
          </cell>
          <cell r="AU99">
            <v>44746.37999999999</v>
          </cell>
          <cell r="AV99">
            <v>4667.5200000000004</v>
          </cell>
          <cell r="AW99">
            <v>40078.859999999986</v>
          </cell>
          <cell r="AX99">
            <v>1346.4</v>
          </cell>
          <cell r="AY99">
            <v>38732.459999999985</v>
          </cell>
          <cell r="AZ99">
            <v>4308.4799999999996</v>
          </cell>
          <cell r="BA99">
            <v>34423.979999999981</v>
          </cell>
        </row>
        <row r="100">
          <cell r="F100" t="str">
            <v>0026-PS/2023/0001</v>
          </cell>
          <cell r="G100" t="str">
            <v>0026-PS/2023/0001</v>
          </cell>
          <cell r="H100">
            <v>0</v>
          </cell>
          <cell r="I100" t="e">
            <v>#N/A</v>
          </cell>
          <cell r="K100" t="str">
            <v>ENCERRADO</v>
          </cell>
          <cell r="N100" t="str">
            <v>-</v>
          </cell>
          <cell r="O100" t="str">
            <v>-</v>
          </cell>
          <cell r="P100" t="str">
            <v>-</v>
          </cell>
          <cell r="Q100" t="str">
            <v>-</v>
          </cell>
          <cell r="R100" t="str">
            <v>N/A</v>
          </cell>
          <cell r="S100">
            <v>45138</v>
          </cell>
          <cell r="T100">
            <v>45596</v>
          </cell>
          <cell r="U100" t="str">
            <v>Vencido</v>
          </cell>
          <cell r="V100" t="str">
            <v>SEDE-ADM-2023/01210</v>
          </cell>
          <cell r="W100" t="str">
            <v>SEDE</v>
          </cell>
          <cell r="X100" t="str">
            <v>2024-10	   403.408,37 2025-02    1738847,42|2025-03    1675904,18|2025-04    1812176,33|2025-05    1742521,47|2025-06    1659412,52</v>
          </cell>
          <cell r="Y100">
            <v>10271469.84</v>
          </cell>
          <cell r="Z100">
            <v>28805955.710000001</v>
          </cell>
          <cell r="AA100">
            <v>0</v>
          </cell>
          <cell r="AB100">
            <v>28805955.710000001</v>
          </cell>
          <cell r="AC100">
            <v>0</v>
          </cell>
          <cell r="AD100">
            <v>28805955.710000001</v>
          </cell>
          <cell r="AE100">
            <v>0</v>
          </cell>
          <cell r="AF100">
            <v>28805955.710000001</v>
          </cell>
          <cell r="AG100">
            <v>0</v>
          </cell>
          <cell r="AH100">
            <v>28805955.710000001</v>
          </cell>
          <cell r="AI100">
            <v>0</v>
          </cell>
          <cell r="AJ100">
            <v>28805955.710000001</v>
          </cell>
          <cell r="AK100">
            <v>0</v>
          </cell>
          <cell r="AL100">
            <v>28805955.710000001</v>
          </cell>
          <cell r="AM100">
            <v>10271469.84</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row>
        <row r="101">
          <cell r="F101" t="str">
            <v>0001-PS/2022/0110</v>
          </cell>
          <cell r="G101" t="str">
            <v>0001-PS/2022/0110</v>
          </cell>
          <cell r="H101">
            <v>0</v>
          </cell>
          <cell r="I101" t="e">
            <v>#N/A</v>
          </cell>
          <cell r="K101" t="str">
            <v>ENCERRADO</v>
          </cell>
          <cell r="N101" t="str">
            <v>-</v>
          </cell>
          <cell r="O101" t="str">
            <v>-</v>
          </cell>
          <cell r="P101" t="str">
            <v>-</v>
          </cell>
          <cell r="Q101" t="str">
            <v>-</v>
          </cell>
          <cell r="R101" t="str">
            <v>N/A</v>
          </cell>
          <cell r="S101">
            <v>44575</v>
          </cell>
          <cell r="T101">
            <v>45107</v>
          </cell>
          <cell r="U101" t="str">
            <v>Vencido</v>
          </cell>
          <cell r="V101" t="str">
            <v>SEDE-ADM-2021/00072</v>
          </cell>
          <cell r="W101" t="str">
            <v>SEDE</v>
          </cell>
          <cell r="X101" t="str">
            <v>2023-09   |    3867354,59
2023-11   |    5370870,01
2023-12   |    6760728,47
2024-01   |    4166511,08
2024-03   |    4089576,27
2024-04   |    8161896,69
2024-05   |    1410309,6
2024-06   |    5236536,69
2024-07   |    1858878,31
2024-08   |    1660429,17
2024-09   |    1657669,31
2024-10   |    1689059,15
2024-11   |    1807614,97
2024-12   |    1617345,73
2025-01   |    1642607,92
2025-02   |    1738847,42
2025-03   |    1675904,18
2025-04   |    1812176,33
2025-05   |    1742521,47
2025-06   |    1659412,52</v>
          </cell>
          <cell r="Y101">
            <v>0</v>
          </cell>
          <cell r="Z101">
            <v>2446278.19</v>
          </cell>
          <cell r="AA101">
            <v>0</v>
          </cell>
          <cell r="AB101">
            <v>2446278.19</v>
          </cell>
          <cell r="AC101">
            <v>0</v>
          </cell>
          <cell r="AD101">
            <v>2446278.19</v>
          </cell>
          <cell r="AE101">
            <v>0</v>
          </cell>
          <cell r="AF101">
            <v>2446278.19</v>
          </cell>
          <cell r="AG101">
            <v>0</v>
          </cell>
          <cell r="AH101">
            <v>2446278.19</v>
          </cell>
          <cell r="AI101">
            <v>0</v>
          </cell>
          <cell r="AJ101">
            <v>2446278.19</v>
          </cell>
          <cell r="AK101">
            <v>0</v>
          </cell>
          <cell r="AL101">
            <v>2446278.19</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row>
        <row r="102">
          <cell r="F102" t="str">
            <v>0026-PS/2025/0001</v>
          </cell>
          <cell r="G102" t="str">
            <v>0026-PS/2025/0001</v>
          </cell>
          <cell r="H102">
            <v>0</v>
          </cell>
          <cell r="I102" t="str">
            <v>SIM</v>
          </cell>
          <cell r="J102" t="str">
            <v>NÃO</v>
          </cell>
          <cell r="K102" t="str">
            <v>ATIVO</v>
          </cell>
          <cell r="L102">
            <v>201456</v>
          </cell>
          <cell r="M102">
            <v>1</v>
          </cell>
          <cell r="N102">
            <v>311050029</v>
          </cell>
          <cell r="O102" t="str">
            <v>CUSTEIO</v>
          </cell>
          <cell r="P102" t="str">
            <v>ITCUST</v>
          </cell>
          <cell r="Q102" t="str">
            <v>CONTRATAÇÃO DE MÃO-DE-OBRA</v>
          </cell>
          <cell r="R102" t="str">
            <v>PRESTAÇÃO DE SERVIÇO SEM MÃO DE OBRA DEDICADA</v>
          </cell>
          <cell r="S102">
            <v>45786</v>
          </cell>
          <cell r="T102">
            <v>46700</v>
          </cell>
          <cell r="U102" t="str">
            <v>Vence após 180 dias</v>
          </cell>
          <cell r="V102" t="str">
            <v>SEDE-ADM-2025/00536</v>
          </cell>
          <cell r="W102" t="str">
            <v>DNVT</v>
          </cell>
          <cell r="X102">
            <v>0</v>
          </cell>
          <cell r="Y102">
            <v>0</v>
          </cell>
          <cell r="Z102">
            <v>152145</v>
          </cell>
          <cell r="AA102">
            <v>0</v>
          </cell>
          <cell r="AB102">
            <v>152145</v>
          </cell>
          <cell r="AC102">
            <v>0</v>
          </cell>
          <cell r="AD102">
            <v>152145</v>
          </cell>
          <cell r="AE102">
            <v>0</v>
          </cell>
          <cell r="AF102">
            <v>152145</v>
          </cell>
          <cell r="AG102">
            <v>0</v>
          </cell>
          <cell r="AH102">
            <v>152145</v>
          </cell>
          <cell r="AI102">
            <v>0</v>
          </cell>
          <cell r="AJ102">
            <v>152145</v>
          </cell>
          <cell r="AK102">
            <v>0</v>
          </cell>
          <cell r="AL102">
            <v>152145</v>
          </cell>
          <cell r="AM102">
            <v>0</v>
          </cell>
          <cell r="AN102">
            <v>0</v>
          </cell>
          <cell r="AO102">
            <v>152145</v>
          </cell>
          <cell r="AP102">
            <v>0</v>
          </cell>
          <cell r="AQ102">
            <v>152145</v>
          </cell>
          <cell r="AR102">
            <v>0</v>
          </cell>
          <cell r="AS102">
            <v>152145</v>
          </cell>
          <cell r="AT102">
            <v>0</v>
          </cell>
          <cell r="AU102">
            <v>152145</v>
          </cell>
          <cell r="AV102">
            <v>0</v>
          </cell>
          <cell r="AW102">
            <v>152145</v>
          </cell>
          <cell r="AX102">
            <v>0</v>
          </cell>
          <cell r="AY102">
            <v>152145</v>
          </cell>
          <cell r="AZ102">
            <v>0</v>
          </cell>
          <cell r="BA102">
            <v>152145</v>
          </cell>
        </row>
        <row r="103">
          <cell r="F103" t="str">
            <v>0027-PS/2025/0001</v>
          </cell>
          <cell r="G103" t="str">
            <v>0027-PS/2025/0001</v>
          </cell>
          <cell r="H103">
            <v>4001.29</v>
          </cell>
          <cell r="I103" t="str">
            <v>SIM</v>
          </cell>
          <cell r="J103" t="str">
            <v>SIM</v>
          </cell>
          <cell r="K103" t="str">
            <v>ATIVO</v>
          </cell>
          <cell r="L103">
            <v>201456</v>
          </cell>
          <cell r="M103">
            <v>1</v>
          </cell>
          <cell r="N103">
            <v>311050029</v>
          </cell>
          <cell r="O103" t="str">
            <v>CUSTEIO</v>
          </cell>
          <cell r="P103" t="str">
            <v>ITCUST</v>
          </cell>
          <cell r="Q103" t="str">
            <v>CONTRATAÇÃO DE MÃO-DE-OBRA</v>
          </cell>
          <cell r="R103" t="str">
            <v>PRESTAÇÃO DE SERVIÇO SEM MÃO DE OBRA DEDICADA</v>
          </cell>
          <cell r="S103">
            <v>45786</v>
          </cell>
          <cell r="T103">
            <v>46700</v>
          </cell>
          <cell r="U103" t="str">
            <v>Vence após 180 dias</v>
          </cell>
          <cell r="V103" t="str">
            <v>SEDE-ADM-2025/00539</v>
          </cell>
          <cell r="W103" t="str">
            <v>DNGO</v>
          </cell>
          <cell r="X103">
            <v>0</v>
          </cell>
          <cell r="Y103">
            <v>0</v>
          </cell>
          <cell r="Z103">
            <v>100096.2</v>
          </cell>
          <cell r="AA103">
            <v>0</v>
          </cell>
          <cell r="AB103">
            <v>100096.2</v>
          </cell>
          <cell r="AC103">
            <v>0</v>
          </cell>
          <cell r="AD103">
            <v>100096.2</v>
          </cell>
          <cell r="AE103">
            <v>0</v>
          </cell>
          <cell r="AF103">
            <v>100096.2</v>
          </cell>
          <cell r="AG103">
            <v>0</v>
          </cell>
          <cell r="AH103">
            <v>100096.2</v>
          </cell>
          <cell r="AI103">
            <v>2001.92</v>
          </cell>
          <cell r="AJ103">
            <v>98094.28</v>
          </cell>
          <cell r="AK103">
            <v>3336.54</v>
          </cell>
          <cell r="AL103">
            <v>94757.74</v>
          </cell>
          <cell r="AM103">
            <v>11955.93</v>
          </cell>
          <cell r="AN103">
            <v>0</v>
          </cell>
          <cell r="AO103">
            <v>94757.74</v>
          </cell>
          <cell r="AP103">
            <v>3336.54</v>
          </cell>
          <cell r="AQ103">
            <v>91421.200000000012</v>
          </cell>
          <cell r="AR103">
            <v>3280.93</v>
          </cell>
          <cell r="AS103">
            <v>88140.270000000019</v>
          </cell>
          <cell r="AT103">
            <v>3392.15</v>
          </cell>
          <cell r="AU103">
            <v>84748.120000000024</v>
          </cell>
          <cell r="AV103">
            <v>3392.15</v>
          </cell>
          <cell r="AW103">
            <v>81355.97000000003</v>
          </cell>
          <cell r="AX103">
            <v>3058.5</v>
          </cell>
          <cell r="AY103">
            <v>78297.47000000003</v>
          </cell>
          <cell r="AZ103">
            <v>4001.29</v>
          </cell>
          <cell r="BA103">
            <v>74296.180000000037</v>
          </cell>
        </row>
        <row r="104">
          <cell r="F104" t="str">
            <v>0028-ST/2025/0001</v>
          </cell>
          <cell r="G104" t="str">
            <v>0028-ST/2025/0001</v>
          </cell>
          <cell r="H104">
            <v>0</v>
          </cell>
          <cell r="I104" t="str">
            <v>SIM</v>
          </cell>
          <cell r="J104" t="str">
            <v>NÃO</v>
          </cell>
          <cell r="K104" t="str">
            <v>ATIVO</v>
          </cell>
          <cell r="L104">
            <v>201138</v>
          </cell>
          <cell r="M104">
            <v>1</v>
          </cell>
          <cell r="N104">
            <v>311030123</v>
          </cell>
          <cell r="O104" t="str">
            <v>CUSTEIO</v>
          </cell>
          <cell r="P104" t="str">
            <v>ITCUST</v>
          </cell>
          <cell r="Q104" t="str">
            <v>PFP - CURSOS</v>
          </cell>
          <cell r="R104" t="str">
            <v>PRESTAÇÃO DE SERVIÇO SEM MÃO DE OBRA DEDICADA</v>
          </cell>
          <cell r="S104">
            <v>45839</v>
          </cell>
          <cell r="T104">
            <v>46204</v>
          </cell>
          <cell r="U104" t="str">
            <v>Vence em 60 dias</v>
          </cell>
          <cell r="V104" t="str">
            <v>SEDE-ADM-2025/00437</v>
          </cell>
          <cell r="W104" t="str">
            <v>SEDE</v>
          </cell>
          <cell r="X104">
            <v>0</v>
          </cell>
          <cell r="Y104">
            <v>0</v>
          </cell>
          <cell r="Z104">
            <v>0</v>
          </cell>
          <cell r="AA104">
            <v>0</v>
          </cell>
          <cell r="AB104">
            <v>33825</v>
          </cell>
          <cell r="AC104">
            <v>0</v>
          </cell>
          <cell r="AD104">
            <v>33825</v>
          </cell>
          <cell r="AE104">
            <v>0</v>
          </cell>
          <cell r="AF104">
            <v>33825</v>
          </cell>
          <cell r="AG104">
            <v>8325</v>
          </cell>
          <cell r="AH104">
            <v>25500</v>
          </cell>
          <cell r="AI104">
            <v>17325</v>
          </cell>
          <cell r="AJ104">
            <v>8175</v>
          </cell>
          <cell r="AK104">
            <v>0</v>
          </cell>
          <cell r="AL104">
            <v>8175</v>
          </cell>
          <cell r="AM104">
            <v>25650</v>
          </cell>
          <cell r="AN104">
            <v>0</v>
          </cell>
          <cell r="AO104">
            <v>8175</v>
          </cell>
          <cell r="AP104">
            <v>0</v>
          </cell>
          <cell r="AQ104">
            <v>8175</v>
          </cell>
          <cell r="AR104">
            <v>0</v>
          </cell>
          <cell r="AS104">
            <v>8175</v>
          </cell>
          <cell r="AT104">
            <v>0</v>
          </cell>
          <cell r="AU104">
            <v>8175</v>
          </cell>
          <cell r="AV104">
            <v>0</v>
          </cell>
          <cell r="AW104">
            <v>8175</v>
          </cell>
          <cell r="AX104">
            <v>9000</v>
          </cell>
          <cell r="AY104">
            <v>-825</v>
          </cell>
          <cell r="AZ104">
            <v>0</v>
          </cell>
          <cell r="BA104">
            <v>-825</v>
          </cell>
        </row>
        <row r="105">
          <cell r="F105" t="str">
            <v>0006-SL/2022/0032</v>
          </cell>
          <cell r="G105" t="str">
            <v>0006-SL/2022/0032</v>
          </cell>
          <cell r="H105">
            <v>0</v>
          </cell>
          <cell r="I105" t="e">
            <v>#N/A</v>
          </cell>
          <cell r="K105" t="str">
            <v>ENCERRADO</v>
          </cell>
          <cell r="N105" t="str">
            <v>-</v>
          </cell>
          <cell r="O105" t="str">
            <v>-</v>
          </cell>
          <cell r="P105" t="str">
            <v>-</v>
          </cell>
          <cell r="Q105" t="str">
            <v>-</v>
          </cell>
          <cell r="R105" t="str">
            <v>PRESTAÇÃO DE SERVIÇO DE CONSERVAÇÃO E LIMPEZA COM MÃO DE OBRA EXCLUSIVA</v>
          </cell>
          <cell r="S105">
            <v>44728</v>
          </cell>
          <cell r="T105">
            <v>45825</v>
          </cell>
          <cell r="U105" t="str">
            <v>Vencido</v>
          </cell>
          <cell r="V105" t="str">
            <v>SEDE-ADM-2022/00481</v>
          </cell>
          <cell r="W105" t="str">
            <v>DNBU</v>
          </cell>
          <cell r="X105" t="str">
            <v>2024-12	   16.974,12 2025-04    28588,12|2025-05    19945,2|2025-06    19945,2|2025-07    19945,2</v>
          </cell>
          <cell r="Y105">
            <v>52074.95</v>
          </cell>
          <cell r="Z105">
            <v>28817.1</v>
          </cell>
          <cell r="AA105">
            <v>10274.75</v>
          </cell>
          <cell r="AB105">
            <v>18542.349999999999</v>
          </cell>
          <cell r="AC105">
            <v>0</v>
          </cell>
          <cell r="AD105">
            <v>18542.349999999999</v>
          </cell>
          <cell r="AE105">
            <v>0</v>
          </cell>
          <cell r="AF105">
            <v>18542.349999999999</v>
          </cell>
          <cell r="AG105">
            <v>0</v>
          </cell>
          <cell r="AH105">
            <v>18542.349999999999</v>
          </cell>
          <cell r="AI105">
            <v>0</v>
          </cell>
          <cell r="AJ105">
            <v>18542.349999999999</v>
          </cell>
          <cell r="AK105">
            <v>0</v>
          </cell>
          <cell r="AL105">
            <v>18542.349999999999</v>
          </cell>
          <cell r="AM105">
            <v>62349.7</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row>
        <row r="106">
          <cell r="F106" t="str">
            <v>0007-SL/2022/0029</v>
          </cell>
          <cell r="G106" t="str">
            <v>0007-SL/2022/0029</v>
          </cell>
          <cell r="H106">
            <v>0</v>
          </cell>
          <cell r="I106" t="e">
            <v>#N/A</v>
          </cell>
          <cell r="K106" t="str">
            <v>ENCERRADO</v>
          </cell>
          <cell r="N106" t="str">
            <v>-</v>
          </cell>
          <cell r="O106" t="str">
            <v>-</v>
          </cell>
          <cell r="P106" t="str">
            <v>-</v>
          </cell>
          <cell r="Q106" t="str">
            <v>-</v>
          </cell>
          <cell r="R106" t="str">
            <v>PRESTAÇÃO DE SERVIÇO DE CONSERVAÇÃO E LIMPEZA COM MÃO DE OBRA EXCLUSIVA</v>
          </cell>
          <cell r="S106">
            <v>44729</v>
          </cell>
          <cell r="T106">
            <v>45825</v>
          </cell>
          <cell r="U106" t="str">
            <v>Vencido</v>
          </cell>
          <cell r="V106" t="str">
            <v>SEDE-ADM-2022/00500</v>
          </cell>
          <cell r="W106" t="str">
            <v>DNDN</v>
          </cell>
          <cell r="X106" t="str">
            <v>2024-12	   16.974,12 2025-04    28588,12|2025-05    19945,2|2025-06    19945,2|2025-07    19945,2</v>
          </cell>
          <cell r="Y106">
            <v>112546.71</v>
          </cell>
          <cell r="Z106">
            <v>0</v>
          </cell>
          <cell r="AA106">
            <v>18633.14</v>
          </cell>
          <cell r="AB106">
            <v>45333.82</v>
          </cell>
          <cell r="AC106">
            <v>0</v>
          </cell>
          <cell r="AD106">
            <v>45333.82</v>
          </cell>
          <cell r="AE106">
            <v>0</v>
          </cell>
          <cell r="AF106">
            <v>45333.82</v>
          </cell>
          <cell r="AG106">
            <v>0</v>
          </cell>
          <cell r="AH106">
            <v>45333.82</v>
          </cell>
          <cell r="AI106">
            <v>0</v>
          </cell>
          <cell r="AJ106">
            <v>45333.82</v>
          </cell>
          <cell r="AK106">
            <v>0</v>
          </cell>
          <cell r="AL106">
            <v>45333.82</v>
          </cell>
          <cell r="AM106">
            <v>131179.85</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row>
        <row r="107">
          <cell r="F107" t="str">
            <v>0010-SL/2022/0030</v>
          </cell>
          <cell r="G107" t="str">
            <v>0010-SL/2022/0030</v>
          </cell>
          <cell r="H107">
            <v>0</v>
          </cell>
          <cell r="I107" t="e">
            <v>#N/A</v>
          </cell>
          <cell r="K107" t="str">
            <v>ENCERRADO</v>
          </cell>
          <cell r="N107" t="str">
            <v>-</v>
          </cell>
          <cell r="O107" t="str">
            <v>-</v>
          </cell>
          <cell r="P107" t="str">
            <v>-</v>
          </cell>
          <cell r="Q107" t="str">
            <v>-</v>
          </cell>
          <cell r="R107" t="str">
            <v>PRESTAÇÃO DE SERVIÇO DE CONSERVAÇÃO E LIMPEZA COM MÃO DE OBRA EXCLUSIVA</v>
          </cell>
          <cell r="S107">
            <v>44763</v>
          </cell>
          <cell r="T107">
            <v>45677</v>
          </cell>
          <cell r="U107" t="str">
            <v>Vencido</v>
          </cell>
          <cell r="V107" t="str">
            <v>SEDE-ADM-2022/00817</v>
          </cell>
          <cell r="W107" t="str">
            <v>DNGR</v>
          </cell>
          <cell r="X107" t="str">
            <v>2024-12	   16.974,12 2025-04    28588,12|2025-05    19945,2|2025-06    19945,2|2025-07    19945,2</v>
          </cell>
          <cell r="Y107">
            <v>33545.25</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33545.25</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row>
        <row r="108">
          <cell r="F108" t="str">
            <v>0011-SL/2022/0001</v>
          </cell>
          <cell r="G108" t="str">
            <v>0011-SL/2022/0001</v>
          </cell>
          <cell r="H108">
            <v>0</v>
          </cell>
          <cell r="I108" t="e">
            <v>#N/A</v>
          </cell>
          <cell r="K108" t="str">
            <v>ENCERRADO</v>
          </cell>
          <cell r="N108" t="str">
            <v>-</v>
          </cell>
          <cell r="O108" t="str">
            <v>-</v>
          </cell>
          <cell r="P108" t="str">
            <v>-</v>
          </cell>
          <cell r="Q108" t="str">
            <v>-</v>
          </cell>
          <cell r="R108" t="str">
            <v>PRESTAÇÃO DE SERVIÇO DE CONSERVAÇÃO E LIMPEZA COM MÃO DE OBRA EXCLUSIVA</v>
          </cell>
          <cell r="S108">
            <v>44771</v>
          </cell>
          <cell r="T108">
            <v>45867</v>
          </cell>
          <cell r="U108" t="str">
            <v>Vencido</v>
          </cell>
          <cell r="V108" t="str">
            <v>SEDE-ADM-2022/00818</v>
          </cell>
          <cell r="W108" t="str">
            <v>DNKP</v>
          </cell>
          <cell r="X108" t="str">
            <v>2024-12	   16.974,12 2025-04    28588,12|2025-05    19945,2|2025-06    19945,2|2025-07    19945,2</v>
          </cell>
          <cell r="Y108">
            <v>326730.67</v>
          </cell>
          <cell r="Z108">
            <v>163267.04999999999</v>
          </cell>
          <cell r="AA108">
            <v>44044.13</v>
          </cell>
          <cell r="AB108">
            <v>119222.92</v>
          </cell>
          <cell r="AC108">
            <v>55159.25</v>
          </cell>
          <cell r="AD108">
            <v>64063.67</v>
          </cell>
          <cell r="AE108">
            <v>27894.61</v>
          </cell>
          <cell r="AF108">
            <v>36169.06</v>
          </cell>
          <cell r="AG108">
            <v>0</v>
          </cell>
          <cell r="AH108">
            <v>36169.06</v>
          </cell>
          <cell r="AI108">
            <v>0</v>
          </cell>
          <cell r="AJ108">
            <v>36169.06</v>
          </cell>
          <cell r="AL108">
            <v>36169.06</v>
          </cell>
          <cell r="AM108">
            <v>453828.66</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row>
        <row r="109">
          <cell r="F109" t="str">
            <v>0015-SV/2025/0016</v>
          </cell>
          <cell r="G109" t="str">
            <v>0015-SV/2025/0016</v>
          </cell>
          <cell r="H109">
            <v>0</v>
          </cell>
          <cell r="I109" t="str">
            <v>SIM</v>
          </cell>
          <cell r="J109" t="str">
            <v>NÃO</v>
          </cell>
          <cell r="K109" t="str">
            <v>ATIVO</v>
          </cell>
          <cell r="L109">
            <v>141402</v>
          </cell>
          <cell r="M109">
            <v>16</v>
          </cell>
          <cell r="N109">
            <v>311050121</v>
          </cell>
          <cell r="O109" t="str">
            <v>CUSTEIO</v>
          </cell>
          <cell r="P109" t="str">
            <v>ITCUST</v>
          </cell>
          <cell r="Q109" t="str">
            <v>VIGILÂNCIA ARMADA E DESARMADA</v>
          </cell>
          <cell r="R109" t="str">
            <v>PRESTAÇÃO DE SERVIÇO DE VIGILÂNCIA COM MÃO DE OBRA EXCLUSIVA</v>
          </cell>
          <cell r="S109">
            <v>45709</v>
          </cell>
          <cell r="T109">
            <v>46439</v>
          </cell>
          <cell r="U109" t="str">
            <v>Vence após 180 dias</v>
          </cell>
          <cell r="V109" t="str">
            <v>SEDE-ADM-2024/01447</v>
          </cell>
          <cell r="W109" t="str">
            <v>DNNF</v>
          </cell>
          <cell r="X109" t="str">
            <v xml:space="preserve">2025-04    28588,12|2025-05    19945,2|2025-06    19945,2|2025-07    19945,22024-09	   130.403,45 </v>
          </cell>
          <cell r="Y109">
            <v>88423.72</v>
          </cell>
          <cell r="Z109">
            <v>170863.88</v>
          </cell>
          <cell r="AA109">
            <v>19945.2</v>
          </cell>
          <cell r="AB109">
            <v>150918.68</v>
          </cell>
          <cell r="AC109">
            <v>19945.2</v>
          </cell>
          <cell r="AD109">
            <v>130973.48</v>
          </cell>
          <cell r="AE109">
            <v>19945.2</v>
          </cell>
          <cell r="AF109">
            <v>111028.28</v>
          </cell>
          <cell r="AG109">
            <v>19945.2</v>
          </cell>
          <cell r="AH109">
            <v>91083.08</v>
          </cell>
          <cell r="AI109">
            <v>19945.2</v>
          </cell>
          <cell r="AJ109">
            <v>71137.88</v>
          </cell>
          <cell r="AK109">
            <v>19945.2</v>
          </cell>
          <cell r="AL109">
            <v>51192.680000000008</v>
          </cell>
          <cell r="AM109">
            <v>247985.32000000007</v>
          </cell>
          <cell r="AN109">
            <v>19945.2</v>
          </cell>
          <cell r="AO109">
            <v>31247.480000000007</v>
          </cell>
          <cell r="AP109">
            <v>0</v>
          </cell>
          <cell r="AQ109">
            <v>478684.8</v>
          </cell>
          <cell r="AR109">
            <v>19945.2</v>
          </cell>
          <cell r="AS109">
            <v>458739.6</v>
          </cell>
          <cell r="AT109">
            <v>0</v>
          </cell>
          <cell r="AU109">
            <v>458739.6</v>
          </cell>
          <cell r="AV109">
            <v>0</v>
          </cell>
          <cell r="AW109">
            <v>458739.6</v>
          </cell>
          <cell r="AX109">
            <v>39890.400000000001</v>
          </cell>
          <cell r="AY109">
            <v>418849.19999999995</v>
          </cell>
          <cell r="AZ109">
            <v>0</v>
          </cell>
          <cell r="BA109">
            <v>418849.19999999995</v>
          </cell>
        </row>
        <row r="110">
          <cell r="F110" t="str">
            <v>0064-SL/2025/0030</v>
          </cell>
          <cell r="G110" t="str">
            <v>0064-SL/2025/0030</v>
          </cell>
          <cell r="H110">
            <v>57212.45</v>
          </cell>
          <cell r="I110" t="str">
            <v>SIM</v>
          </cell>
          <cell r="J110" t="str">
            <v>SIM</v>
          </cell>
          <cell r="K110" t="str">
            <v>ATIVO</v>
          </cell>
          <cell r="L110">
            <v>141402</v>
          </cell>
          <cell r="M110">
            <v>29</v>
          </cell>
          <cell r="N110">
            <v>311050018</v>
          </cell>
          <cell r="O110" t="str">
            <v>CUSTEIO</v>
          </cell>
          <cell r="P110" t="str">
            <v>ITCUST</v>
          </cell>
          <cell r="Q110" t="str">
            <v>CONSERVAÇÃO E LIMPEZA</v>
          </cell>
          <cell r="R110" t="str">
            <v>PRESTAÇÃO DE SERVIÇO DE CONSERVAÇÃO E LIMPEZA COM MÃO DE OBRA EXCLUSIVA</v>
          </cell>
          <cell r="S110">
            <v>45950</v>
          </cell>
          <cell r="T110">
            <v>46863</v>
          </cell>
          <cell r="U110" t="str">
            <v>Vence após 180 dias</v>
          </cell>
          <cell r="V110" t="str">
            <v>SD-ADM-2025/01262</v>
          </cell>
          <cell r="W110" t="str">
            <v>DNGR</v>
          </cell>
          <cell r="X110">
            <v>0</v>
          </cell>
          <cell r="Y110">
            <v>0</v>
          </cell>
          <cell r="Z110">
            <v>0</v>
          </cell>
          <cell r="AA110">
            <v>0</v>
          </cell>
          <cell r="AB110">
            <v>0</v>
          </cell>
          <cell r="AC110">
            <v>0</v>
          </cell>
          <cell r="AD110">
            <v>0</v>
          </cell>
          <cell r="AE110">
            <v>0</v>
          </cell>
          <cell r="AF110">
            <v>0</v>
          </cell>
          <cell r="AG110">
            <v>0</v>
          </cell>
          <cell r="AH110">
            <v>1729999.8</v>
          </cell>
          <cell r="AI110">
            <v>0</v>
          </cell>
          <cell r="AJ110">
            <v>1729999.8</v>
          </cell>
          <cell r="AK110">
            <v>13349.57</v>
          </cell>
          <cell r="AL110">
            <v>1716650.23</v>
          </cell>
          <cell r="AM110">
            <v>184986.91999999998</v>
          </cell>
          <cell r="AN110">
            <v>114424.9</v>
          </cell>
          <cell r="AO110">
            <v>1602225.33</v>
          </cell>
          <cell r="AP110">
            <v>0</v>
          </cell>
          <cell r="AQ110">
            <v>1602225.33</v>
          </cell>
          <cell r="AR110">
            <v>57212.45</v>
          </cell>
          <cell r="AS110">
            <v>1545012.8800000001</v>
          </cell>
          <cell r="AT110">
            <v>57212.45</v>
          </cell>
          <cell r="AU110">
            <v>1487800.4300000002</v>
          </cell>
          <cell r="AV110">
            <v>57212.45</v>
          </cell>
          <cell r="AW110">
            <v>1430587.9800000002</v>
          </cell>
          <cell r="AX110">
            <v>57212.45</v>
          </cell>
          <cell r="AY110">
            <v>1373375.5300000003</v>
          </cell>
          <cell r="AZ110">
            <v>57212.45</v>
          </cell>
          <cell r="BA110">
            <v>1316163.0800000003</v>
          </cell>
        </row>
        <row r="111">
          <cell r="F111" t="str">
            <v>0017-SS/2022/0001</v>
          </cell>
          <cell r="G111" t="str">
            <v>0017-SS/2022/0001</v>
          </cell>
          <cell r="H111">
            <v>0</v>
          </cell>
          <cell r="I111" t="str">
            <v>SIM</v>
          </cell>
          <cell r="J111" t="str">
            <v>NÃO</v>
          </cell>
          <cell r="K111" t="str">
            <v>ATIVO</v>
          </cell>
          <cell r="L111">
            <v>201105</v>
          </cell>
          <cell r="M111">
            <v>1</v>
          </cell>
          <cell r="N111">
            <v>311050529</v>
          </cell>
          <cell r="O111" t="str">
            <v>CUSTEIO</v>
          </cell>
          <cell r="P111" t="str">
            <v>ITCUST</v>
          </cell>
          <cell r="Q111" t="str">
            <v>SEGUROS EM GERAL</v>
          </cell>
          <cell r="R111" t="str">
            <v>PRESTAÇÃO DE SERVIÇO SEM MÃO DE OBRA DEDICADA</v>
          </cell>
          <cell r="S111">
            <v>44817</v>
          </cell>
          <cell r="T111">
            <v>46278</v>
          </cell>
          <cell r="U111" t="str">
            <v>Vence em 120 dias</v>
          </cell>
          <cell r="V111" t="str">
            <v>SEDE-ADM-2022/00887</v>
          </cell>
          <cell r="W111" t="str">
            <v>DNRJ</v>
          </cell>
          <cell r="X111" t="str">
            <v xml:space="preserve">2024-09	   130.403,45 2025-07	   209.725,31 </v>
          </cell>
          <cell r="Y111">
            <v>0</v>
          </cell>
          <cell r="Z111">
            <v>0</v>
          </cell>
          <cell r="AA111">
            <v>0</v>
          </cell>
          <cell r="AB111">
            <v>0</v>
          </cell>
          <cell r="AC111">
            <v>0</v>
          </cell>
          <cell r="AD111">
            <v>512571.48</v>
          </cell>
          <cell r="AE111">
            <v>0</v>
          </cell>
          <cell r="AF111">
            <v>512571.48</v>
          </cell>
          <cell r="AG111">
            <v>0</v>
          </cell>
          <cell r="AH111">
            <v>512571.48</v>
          </cell>
          <cell r="AI111">
            <v>0</v>
          </cell>
          <cell r="AJ111">
            <v>512571.48</v>
          </cell>
          <cell r="AK111">
            <v>0</v>
          </cell>
          <cell r="AL111">
            <v>512571.48</v>
          </cell>
          <cell r="AM111">
            <v>0</v>
          </cell>
          <cell r="AN111">
            <v>0</v>
          </cell>
          <cell r="AO111">
            <v>512571.48</v>
          </cell>
          <cell r="AP111">
            <v>0</v>
          </cell>
          <cell r="AQ111">
            <v>512571.48</v>
          </cell>
          <cell r="AR111">
            <v>0</v>
          </cell>
          <cell r="AS111">
            <v>512571.48</v>
          </cell>
          <cell r="AT111">
            <v>0</v>
          </cell>
          <cell r="AU111">
            <v>512571.48</v>
          </cell>
          <cell r="AV111">
            <v>0</v>
          </cell>
          <cell r="AW111">
            <v>512571.48</v>
          </cell>
          <cell r="AX111">
            <v>0</v>
          </cell>
          <cell r="AY111">
            <v>512571.48</v>
          </cell>
          <cell r="AZ111">
            <v>0</v>
          </cell>
          <cell r="BA111">
            <v>512571.48</v>
          </cell>
        </row>
        <row r="112">
          <cell r="F112" t="str">
            <v>0032-PS/2022/0001</v>
          </cell>
          <cell r="G112" t="str">
            <v>0032-PS/2022/0001</v>
          </cell>
          <cell r="H112">
            <v>362461.16</v>
          </cell>
          <cell r="I112" t="str">
            <v>NÃO</v>
          </cell>
          <cell r="J112" t="str">
            <v>NÃO</v>
          </cell>
          <cell r="K112" t="str">
            <v>ATIVO</v>
          </cell>
          <cell r="L112">
            <v>141106</v>
          </cell>
          <cell r="M112">
            <v>1</v>
          </cell>
          <cell r="N112" t="str">
            <v>311050507/311050518</v>
          </cell>
          <cell r="O112" t="str">
            <v>CUSTEIO</v>
          </cell>
          <cell r="P112" t="str">
            <v>ITCUST</v>
          </cell>
          <cell r="Q112" t="str">
            <v>PASSAGENS DOMÉSTICAS</v>
          </cell>
          <cell r="R112" t="str">
            <v>PRESTAÇÃO DE SERVIÇO SEM MÃO DE OBRA DEDICADA</v>
          </cell>
          <cell r="S112">
            <v>44895</v>
          </cell>
          <cell r="T112">
            <v>46721</v>
          </cell>
          <cell r="U112" t="str">
            <v>Vence após 180 dias</v>
          </cell>
          <cell r="V112" t="str">
            <v>SEDE-ADM-2022/01158</v>
          </cell>
          <cell r="W112" t="str">
            <v>SEDE</v>
          </cell>
          <cell r="X112">
            <v>0</v>
          </cell>
          <cell r="Y112">
            <v>1436281.06</v>
          </cell>
          <cell r="Z112">
            <v>14758864.48</v>
          </cell>
          <cell r="AA112">
            <v>341832.26</v>
          </cell>
          <cell r="AB112">
            <v>14417032.220000001</v>
          </cell>
          <cell r="AC112">
            <v>140662.99</v>
          </cell>
          <cell r="AD112">
            <v>14276369.23</v>
          </cell>
          <cell r="AE112">
            <v>193927.71</v>
          </cell>
          <cell r="AF112">
            <v>14082441.52</v>
          </cell>
          <cell r="AG112">
            <v>324204.3</v>
          </cell>
          <cell r="AH112">
            <v>13758237.219999999</v>
          </cell>
          <cell r="AI112">
            <v>309342.52</v>
          </cell>
          <cell r="AJ112">
            <v>13448894.699999999</v>
          </cell>
          <cell r="AK112">
            <v>593306.79</v>
          </cell>
          <cell r="AL112">
            <v>12855587.91</v>
          </cell>
          <cell r="AM112">
            <v>3803551.5</v>
          </cell>
          <cell r="AN112">
            <v>109547.12</v>
          </cell>
          <cell r="AO112">
            <v>12746040.790000001</v>
          </cell>
          <cell r="AP112">
            <v>185336.1</v>
          </cell>
          <cell r="AQ112">
            <v>12560704.690000001</v>
          </cell>
          <cell r="AR112">
            <v>169110.65</v>
          </cell>
          <cell r="AS112">
            <v>12391594.040000001</v>
          </cell>
          <cell r="AT112">
            <v>225574.42</v>
          </cell>
          <cell r="AU112">
            <v>12166019.620000001</v>
          </cell>
          <cell r="AV112">
            <v>271629.83</v>
          </cell>
          <cell r="AW112">
            <v>11894389.790000001</v>
          </cell>
          <cell r="AX112">
            <v>248343.72</v>
          </cell>
          <cell r="AY112">
            <v>11646046.07</v>
          </cell>
          <cell r="AZ112">
            <v>362461.16</v>
          </cell>
          <cell r="BA112">
            <v>11283584.91</v>
          </cell>
        </row>
        <row r="113">
          <cell r="F113" t="str">
            <v>0015-JU/2023/0001</v>
          </cell>
          <cell r="G113" t="str">
            <v>0015-JU/2023/0001</v>
          </cell>
          <cell r="H113">
            <v>0</v>
          </cell>
          <cell r="I113" t="e">
            <v>#N/A</v>
          </cell>
          <cell r="K113" t="str">
            <v>ENCERRADO</v>
          </cell>
          <cell r="N113" t="str">
            <v>-</v>
          </cell>
          <cell r="O113" t="str">
            <v>-</v>
          </cell>
          <cell r="P113" t="str">
            <v>-</v>
          </cell>
          <cell r="Q113" t="str">
            <v>-</v>
          </cell>
          <cell r="R113" t="str">
            <v>PRESTAÇÃO DE SERVIÇO SEM MÃO DE OBRA DEDICADA</v>
          </cell>
          <cell r="S113">
            <v>45036</v>
          </cell>
          <cell r="T113">
            <v>45766</v>
          </cell>
          <cell r="U113" t="str">
            <v>Vencido</v>
          </cell>
          <cell r="V113" t="str">
            <v>SEDE-ADM-2022/01702</v>
          </cell>
          <cell r="W113" t="str">
            <v>SEDE</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Y113">
            <v>0</v>
          </cell>
          <cell r="AZ113">
            <v>0</v>
          </cell>
          <cell r="BA113">
            <v>0</v>
          </cell>
        </row>
        <row r="114">
          <cell r="F114" t="str">
            <v>0039-SL/2022/0014</v>
          </cell>
          <cell r="G114" t="str">
            <v>0039-SL/2022/0014</v>
          </cell>
          <cell r="H114">
            <v>5226.66</v>
          </cell>
          <cell r="I114" t="str">
            <v>SIM</v>
          </cell>
          <cell r="J114" t="str">
            <v>SIM</v>
          </cell>
          <cell r="K114" t="str">
            <v>ATIVO</v>
          </cell>
          <cell r="L114">
            <v>141106</v>
          </cell>
          <cell r="M114">
            <v>28</v>
          </cell>
          <cell r="N114">
            <v>311050018</v>
          </cell>
          <cell r="O114" t="str">
            <v>CUSTEIO</v>
          </cell>
          <cell r="P114" t="str">
            <v>ITCUST</v>
          </cell>
          <cell r="Q114" t="str">
            <v>CONSERVAÇÃO E LIMPEZA</v>
          </cell>
          <cell r="R114" t="str">
            <v>PRESTAÇÃO DE SERVIÇO DE CONSERVAÇÃO E LIMPEZA COM MÃO DE OBRA EXCLUSIVA</v>
          </cell>
          <cell r="S114">
            <v>44942</v>
          </cell>
          <cell r="T114">
            <v>46768</v>
          </cell>
          <cell r="U114" t="str">
            <v>Vence após 180 dias</v>
          </cell>
          <cell r="V114" t="str">
            <v>SEDE-ADM-2022/01724</v>
          </cell>
          <cell r="W114" t="str">
            <v>DNMS</v>
          </cell>
          <cell r="X114" t="str">
            <v>2025-06    48592,42|2025-07    17546,612025-05    11143,81|2025-06    5469,01|2025-07    5469,01</v>
          </cell>
          <cell r="Y114">
            <v>31163.96</v>
          </cell>
          <cell r="Z114">
            <v>313599.90000000002</v>
          </cell>
          <cell r="AA114">
            <v>5226.66</v>
          </cell>
          <cell r="AB114">
            <v>308373.24000000005</v>
          </cell>
          <cell r="AC114">
            <v>0</v>
          </cell>
          <cell r="AD114">
            <v>308373.24000000005</v>
          </cell>
          <cell r="AE114">
            <v>0</v>
          </cell>
          <cell r="AF114">
            <v>308373.24000000005</v>
          </cell>
          <cell r="AG114">
            <v>15627.71</v>
          </cell>
          <cell r="AH114">
            <v>292745.53000000003</v>
          </cell>
          <cell r="AI114">
            <v>5226.66</v>
          </cell>
          <cell r="AJ114">
            <v>287518.87000000005</v>
          </cell>
          <cell r="AK114">
            <v>10453.32</v>
          </cell>
          <cell r="AL114">
            <v>277065.55000000005</v>
          </cell>
          <cell r="AM114">
            <v>83378.289999999994</v>
          </cell>
          <cell r="AN114">
            <v>0</v>
          </cell>
          <cell r="AO114">
            <v>277065.55000000005</v>
          </cell>
          <cell r="AP114">
            <v>0</v>
          </cell>
          <cell r="AQ114">
            <v>277065.55000000005</v>
          </cell>
          <cell r="AR114">
            <v>15679.98</v>
          </cell>
          <cell r="AS114">
            <v>261385.57000000004</v>
          </cell>
          <cell r="AT114">
            <v>5226.66</v>
          </cell>
          <cell r="AU114">
            <v>256158.91000000003</v>
          </cell>
          <cell r="AV114">
            <v>5226.66</v>
          </cell>
          <cell r="AW114">
            <v>250932.25000000003</v>
          </cell>
          <cell r="AX114">
            <v>5226.66</v>
          </cell>
          <cell r="AY114">
            <v>245705.59000000003</v>
          </cell>
          <cell r="AZ114">
            <v>5226.66</v>
          </cell>
          <cell r="BA114">
            <v>240478.93000000002</v>
          </cell>
        </row>
        <row r="115">
          <cell r="F115" t="str">
            <v>0040-SL/2022/0007</v>
          </cell>
          <cell r="G115" t="str">
            <v>0040-SL/2022/0007</v>
          </cell>
          <cell r="H115">
            <v>5172.6499999999996</v>
          </cell>
          <cell r="I115" t="str">
            <v>SIM</v>
          </cell>
          <cell r="J115" t="str">
            <v>SIM</v>
          </cell>
          <cell r="K115" t="str">
            <v>ATIVO</v>
          </cell>
          <cell r="L115">
            <v>141106</v>
          </cell>
          <cell r="M115">
            <v>6</v>
          </cell>
          <cell r="N115">
            <v>311050018</v>
          </cell>
          <cell r="O115" t="str">
            <v>CUSTEIO</v>
          </cell>
          <cell r="P115" t="str">
            <v>ITCUST</v>
          </cell>
          <cell r="Q115" t="str">
            <v>CONSERVAÇÃO E LIMPEZA</v>
          </cell>
          <cell r="R115" t="str">
            <v>PRESTAÇÃO DE SERVIÇO DE CONSERVAÇÃO E LIMPEZA COM MÃO DE OBRA EXCLUSIVA</v>
          </cell>
          <cell r="S115">
            <v>44958</v>
          </cell>
          <cell r="T115">
            <v>46784</v>
          </cell>
          <cell r="U115" t="str">
            <v>Vence após 180 dias</v>
          </cell>
          <cell r="V115" t="str">
            <v>SEDE-ADM-2022/01720</v>
          </cell>
          <cell r="W115" t="str">
            <v>DNCZ</v>
          </cell>
          <cell r="X115" t="str">
            <v>2025-06    48592,42|2025-07    17546,612025-05    11143,81|2025-06    5469,01|2025-07    5469,01</v>
          </cell>
          <cell r="Y115">
            <v>36208.550000000003</v>
          </cell>
          <cell r="Z115">
            <v>5698.52</v>
          </cell>
          <cell r="AA115">
            <v>5172.6499999999996</v>
          </cell>
          <cell r="AB115">
            <v>311410.74</v>
          </cell>
          <cell r="AC115">
            <v>5172.6499999999996</v>
          </cell>
          <cell r="AD115">
            <v>306238.08999999997</v>
          </cell>
          <cell r="AE115">
            <v>5172.6499999999996</v>
          </cell>
          <cell r="AF115">
            <v>301065.43999999994</v>
          </cell>
          <cell r="AG115">
            <v>5172.6499999999996</v>
          </cell>
          <cell r="AH115">
            <v>295892.78999999992</v>
          </cell>
          <cell r="AI115">
            <v>0</v>
          </cell>
          <cell r="AJ115">
            <v>295892.78999999992</v>
          </cell>
          <cell r="AK115">
            <v>10345.299999999999</v>
          </cell>
          <cell r="AL115">
            <v>285547.48999999993</v>
          </cell>
          <cell r="AM115">
            <v>82762.400000000009</v>
          </cell>
          <cell r="AN115">
            <v>0</v>
          </cell>
          <cell r="AO115">
            <v>285547.48999999993</v>
          </cell>
          <cell r="AP115">
            <v>10345.299999999999</v>
          </cell>
          <cell r="AQ115">
            <v>275202.18999999994</v>
          </cell>
          <cell r="AR115">
            <v>5172.6499999999996</v>
          </cell>
          <cell r="AS115">
            <v>270029.53999999992</v>
          </cell>
          <cell r="AT115">
            <v>5142.6499999999996</v>
          </cell>
          <cell r="AU115">
            <v>264886.8899999999</v>
          </cell>
          <cell r="AV115">
            <v>5172.6499999999996</v>
          </cell>
          <cell r="AW115">
            <v>259714.2399999999</v>
          </cell>
          <cell r="AX115">
            <v>5172.6499999999996</v>
          </cell>
          <cell r="AY115">
            <v>254541.58999999991</v>
          </cell>
          <cell r="AZ115">
            <v>5172.6499999999996</v>
          </cell>
          <cell r="BA115">
            <v>249368.93999999992</v>
          </cell>
        </row>
        <row r="116">
          <cell r="F116" t="str">
            <v>0001-SL/2023/0013</v>
          </cell>
          <cell r="G116" t="str">
            <v>0001-SL/2023/0013</v>
          </cell>
          <cell r="H116">
            <v>0</v>
          </cell>
          <cell r="I116" t="e">
            <v>#N/A</v>
          </cell>
          <cell r="K116" t="str">
            <v>ENCERRADO</v>
          </cell>
          <cell r="N116" t="str">
            <v>-</v>
          </cell>
          <cell r="O116" t="str">
            <v>-</v>
          </cell>
          <cell r="P116" t="str">
            <v>-</v>
          </cell>
          <cell r="Q116" t="str">
            <v>-</v>
          </cell>
          <cell r="R116" t="str">
            <v>PRESTAÇÃO DE SERVIÇO DE CONSERVAÇÃO E LIMPEZA COM MÃO DE OBRA EXCLUSIVA</v>
          </cell>
          <cell r="S116">
            <v>44958</v>
          </cell>
          <cell r="T116">
            <v>45870</v>
          </cell>
          <cell r="U116" t="str">
            <v>Vencido</v>
          </cell>
          <cell r="V116" t="str">
            <v>SEDE-ADM-2022/01722</v>
          </cell>
          <cell r="W116" t="str">
            <v>DNKG</v>
          </cell>
          <cell r="X116" t="str">
            <v>2025-06    48592,42|2025-07    17546,612025-05    11143,81|2025-06    5469,01|2025-07    5469,01</v>
          </cell>
          <cell r="Y116">
            <v>34635.370000000003</v>
          </cell>
          <cell r="Z116">
            <v>1932.54</v>
          </cell>
          <cell r="AA116">
            <v>4911.74</v>
          </cell>
          <cell r="AB116">
            <v>-2979.2</v>
          </cell>
          <cell r="AC116">
            <v>4861.1000000000004</v>
          </cell>
          <cell r="AD116">
            <v>-7840.3</v>
          </cell>
          <cell r="AE116">
            <v>0</v>
          </cell>
          <cell r="AF116">
            <v>-7840.3</v>
          </cell>
          <cell r="AG116">
            <v>0</v>
          </cell>
          <cell r="AH116">
            <v>-7840.3</v>
          </cell>
          <cell r="AI116">
            <v>0</v>
          </cell>
          <cell r="AJ116">
            <v>-7840.3</v>
          </cell>
          <cell r="AL116">
            <v>-7840.3</v>
          </cell>
          <cell r="AM116">
            <v>44408.21</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row>
        <row r="117">
          <cell r="F117" t="str">
            <v>0021-SL/2022/0005</v>
          </cell>
          <cell r="G117" t="str">
            <v>0021-SL/2022/0005</v>
          </cell>
          <cell r="H117">
            <v>5469.01</v>
          </cell>
          <cell r="I117" t="str">
            <v>SIM</v>
          </cell>
          <cell r="J117" t="str">
            <v>SIM</v>
          </cell>
          <cell r="K117" t="str">
            <v>ATIVO</v>
          </cell>
          <cell r="L117">
            <v>141106</v>
          </cell>
          <cell r="M117">
            <v>45</v>
          </cell>
          <cell r="N117">
            <v>311050018</v>
          </cell>
          <cell r="O117" t="str">
            <v>CUSTEIO</v>
          </cell>
          <cell r="P117" t="str">
            <v>ITCUST</v>
          </cell>
          <cell r="Q117" t="str">
            <v>CONSERVAÇÃO E LIMPEZA</v>
          </cell>
          <cell r="R117" t="str">
            <v>PRESTAÇÃO DE SERVIÇO DE CONSERVAÇÃO E LIMPEZA COM MÃO DE OBRA EXCLUSIVA</v>
          </cell>
          <cell r="S117">
            <v>44844</v>
          </cell>
          <cell r="T117">
            <v>46670</v>
          </cell>
          <cell r="U117" t="str">
            <v>Vence após 180 dias</v>
          </cell>
          <cell r="V117" t="str">
            <v>SEDE-ADM-2022/01305</v>
          </cell>
          <cell r="W117" t="str">
            <v>DNTF</v>
          </cell>
          <cell r="X117" t="str">
            <v>2025-06    48592,42|2025-07    17546,612025-05    11143,81|2025-06    5469,01|2025-07    5469,01</v>
          </cell>
          <cell r="Y117">
            <v>38091.93</v>
          </cell>
          <cell r="Z117">
            <v>150909.39000000001</v>
          </cell>
          <cell r="AA117">
            <v>10938.02</v>
          </cell>
          <cell r="AB117">
            <v>145440.38</v>
          </cell>
          <cell r="AC117">
            <v>5469.01</v>
          </cell>
          <cell r="AD117">
            <v>139971.37</v>
          </cell>
          <cell r="AE117">
            <v>5469.01</v>
          </cell>
          <cell r="AF117">
            <v>134502.35999999999</v>
          </cell>
          <cell r="AG117">
            <v>5469.01</v>
          </cell>
          <cell r="AH117">
            <v>129033.34999999999</v>
          </cell>
          <cell r="AI117">
            <v>5469.01</v>
          </cell>
          <cell r="AJ117">
            <v>123564.34</v>
          </cell>
          <cell r="AK117">
            <v>5469.01</v>
          </cell>
          <cell r="AL117">
            <v>118095.33</v>
          </cell>
          <cell r="AM117">
            <v>109189.06</v>
          </cell>
          <cell r="AN117">
            <v>5469.01</v>
          </cell>
          <cell r="AO117">
            <v>112626.32</v>
          </cell>
          <cell r="AP117">
            <v>10938.02</v>
          </cell>
          <cell r="AQ117">
            <v>101688.3</v>
          </cell>
          <cell r="AR117">
            <v>16407.03</v>
          </cell>
          <cell r="AS117">
            <v>85281.27</v>
          </cell>
          <cell r="AT117">
            <v>5469.01</v>
          </cell>
          <cell r="AU117">
            <v>79812.260000000009</v>
          </cell>
          <cell r="AV117">
            <v>5469.01</v>
          </cell>
          <cell r="AW117">
            <v>74343.250000000015</v>
          </cell>
          <cell r="AX117">
            <v>5469.01</v>
          </cell>
          <cell r="AY117">
            <v>68874.24000000002</v>
          </cell>
          <cell r="AZ117">
            <v>5469.01</v>
          </cell>
          <cell r="BA117">
            <v>63405.230000000018</v>
          </cell>
        </row>
        <row r="118">
          <cell r="F118" t="str">
            <v>0025-SL/2022/0027</v>
          </cell>
          <cell r="G118" t="str">
            <v>0025-SL/2022/0027</v>
          </cell>
          <cell r="H118">
            <v>4990</v>
          </cell>
          <cell r="I118" t="str">
            <v>SIM</v>
          </cell>
          <cell r="J118" t="str">
            <v>SIM</v>
          </cell>
          <cell r="K118" t="str">
            <v>ATIVO</v>
          </cell>
          <cell r="L118">
            <v>141106</v>
          </cell>
          <cell r="M118">
            <v>8</v>
          </cell>
          <cell r="N118">
            <v>311050018</v>
          </cell>
          <cell r="O118" t="str">
            <v>CUSTEIO</v>
          </cell>
          <cell r="P118" t="str">
            <v>ITCUST</v>
          </cell>
          <cell r="Q118" t="str">
            <v>CONSERVAÇÃO E LIMPEZA</v>
          </cell>
          <cell r="R118" t="str">
            <v>PRESTAÇÃO DE SERVIÇO DE CONSERVAÇÃO E LIMPEZA COM MÃO DE OBRA EXCLUSIVA</v>
          </cell>
          <cell r="S118">
            <v>44858</v>
          </cell>
          <cell r="T118">
            <v>46684</v>
          </cell>
          <cell r="U118" t="str">
            <v>Vence após 180 dias</v>
          </cell>
          <cell r="V118" t="str">
            <v>SEDE-ADM-2022/01445</v>
          </cell>
          <cell r="W118" t="str">
            <v>DNIH</v>
          </cell>
          <cell r="X118" t="str">
            <v>2025-06    48592,42|2025-07    17546,612025-05    11143,81|2025-06    5469,01|2025-07    5469,01</v>
          </cell>
          <cell r="Y118">
            <v>38589.339999999997</v>
          </cell>
          <cell r="Z118">
            <v>144710</v>
          </cell>
          <cell r="AA118">
            <v>4990</v>
          </cell>
          <cell r="AB118">
            <v>134730</v>
          </cell>
          <cell r="AC118">
            <v>4990</v>
          </cell>
          <cell r="AD118">
            <v>129740</v>
          </cell>
          <cell r="AE118">
            <v>0</v>
          </cell>
          <cell r="AF118">
            <v>129740</v>
          </cell>
          <cell r="AG118">
            <v>4990</v>
          </cell>
          <cell r="AH118">
            <v>124750</v>
          </cell>
          <cell r="AI118">
            <v>4990</v>
          </cell>
          <cell r="AJ118">
            <v>119760</v>
          </cell>
          <cell r="AK118">
            <v>9980</v>
          </cell>
          <cell r="AL118">
            <v>109780</v>
          </cell>
          <cell r="AM118">
            <v>88489.34</v>
          </cell>
          <cell r="AN118">
            <v>4990</v>
          </cell>
          <cell r="AO118">
            <v>104790</v>
          </cell>
          <cell r="AP118">
            <v>0</v>
          </cell>
          <cell r="AQ118">
            <v>104790</v>
          </cell>
          <cell r="AR118">
            <v>14970</v>
          </cell>
          <cell r="AS118">
            <v>89820</v>
          </cell>
          <cell r="AT118">
            <v>4990</v>
          </cell>
          <cell r="AU118">
            <v>84830</v>
          </cell>
          <cell r="AV118">
            <v>4990</v>
          </cell>
          <cell r="AW118">
            <v>79840</v>
          </cell>
          <cell r="AX118">
            <v>4990</v>
          </cell>
          <cell r="AY118">
            <v>74850</v>
          </cell>
          <cell r="AZ118">
            <v>4990</v>
          </cell>
          <cell r="BA118">
            <v>69860</v>
          </cell>
        </row>
        <row r="119">
          <cell r="F119" t="str">
            <v>0026-SL/2022/0002</v>
          </cell>
          <cell r="G119" t="str">
            <v>0026-SL/2022/0002</v>
          </cell>
          <cell r="H119">
            <v>17546.61</v>
          </cell>
          <cell r="I119" t="str">
            <v>SIM</v>
          </cell>
          <cell r="J119" t="str">
            <v>SIM</v>
          </cell>
          <cell r="K119" t="str">
            <v>ATIVO</v>
          </cell>
          <cell r="L119">
            <v>141106</v>
          </cell>
          <cell r="M119">
            <v>9</v>
          </cell>
          <cell r="N119">
            <v>311050018</v>
          </cell>
          <cell r="O119" t="str">
            <v>CUSTEIO</v>
          </cell>
          <cell r="P119" t="str">
            <v>ITCUST</v>
          </cell>
          <cell r="Q119" t="str">
            <v>CONSERVAÇÃO E LIMPEZA</v>
          </cell>
          <cell r="R119" t="str">
            <v>PRESTAÇÃO DE SERVIÇO DE CONSERVAÇÃO E LIMPEZA COM MÃO DE OBRA EXCLUSIVA</v>
          </cell>
          <cell r="S119">
            <v>45777</v>
          </cell>
          <cell r="T119">
            <v>46690</v>
          </cell>
          <cell r="U119" t="str">
            <v>Vence após 180 dias</v>
          </cell>
          <cell r="V119" t="str">
            <v>SEDE-ADM-2022/00934</v>
          </cell>
          <cell r="W119" t="str">
            <v>DNRJ</v>
          </cell>
          <cell r="X119" t="str">
            <v>2025-06    48592,42|2025-07    17546,612025-05    11143,81|2025-06    5469,01|2025-07    5469,01</v>
          </cell>
          <cell r="Y119">
            <v>146128.98000000001</v>
          </cell>
          <cell r="Z119">
            <v>491305.15</v>
          </cell>
          <cell r="AA119">
            <v>59542.42</v>
          </cell>
          <cell r="AB119">
            <v>473758.54</v>
          </cell>
          <cell r="AC119">
            <v>17546.61</v>
          </cell>
          <cell r="AD119">
            <v>456211.93</v>
          </cell>
          <cell r="AE119">
            <v>17546.61</v>
          </cell>
          <cell r="AF119">
            <v>438665.32</v>
          </cell>
          <cell r="AG119">
            <v>17546.61</v>
          </cell>
          <cell r="AH119">
            <v>421118.71</v>
          </cell>
          <cell r="AI119">
            <v>17546.61</v>
          </cell>
          <cell r="AJ119">
            <v>403572.10000000003</v>
          </cell>
          <cell r="AK119">
            <v>17546.61</v>
          </cell>
          <cell r="AL119">
            <v>386025.49000000005</v>
          </cell>
          <cell r="AM119">
            <v>346044.27999999991</v>
          </cell>
          <cell r="AN119">
            <v>17546.61</v>
          </cell>
          <cell r="AO119">
            <v>368478.88000000006</v>
          </cell>
          <cell r="AP119">
            <v>17546.61</v>
          </cell>
          <cell r="AQ119">
            <v>350932.27000000008</v>
          </cell>
          <cell r="AR119">
            <v>17546.61</v>
          </cell>
          <cell r="AS119">
            <v>333385.66000000009</v>
          </cell>
          <cell r="AT119">
            <v>17546.61</v>
          </cell>
          <cell r="AU119">
            <v>315839.0500000001</v>
          </cell>
          <cell r="AV119">
            <v>17546.61</v>
          </cell>
          <cell r="AW119">
            <v>298292.44000000012</v>
          </cell>
          <cell r="AX119">
            <v>17546.61</v>
          </cell>
          <cell r="AY119">
            <v>280745.83000000013</v>
          </cell>
          <cell r="AZ119">
            <v>17546.61</v>
          </cell>
          <cell r="BA119">
            <v>263199.22000000015</v>
          </cell>
        </row>
        <row r="120">
          <cell r="F120" t="str">
            <v>0028-SL/2022/0026</v>
          </cell>
          <cell r="G120" t="str">
            <v>0028-SL/2022/0026</v>
          </cell>
          <cell r="H120">
            <v>4973.83</v>
          </cell>
          <cell r="I120" t="str">
            <v>SIM</v>
          </cell>
          <cell r="J120" t="str">
            <v>SIM</v>
          </cell>
          <cell r="K120" t="str">
            <v>ATIVO</v>
          </cell>
          <cell r="L120">
            <v>141106</v>
          </cell>
          <cell r="M120">
            <v>5</v>
          </cell>
          <cell r="N120">
            <v>311050018</v>
          </cell>
          <cell r="O120" t="str">
            <v>CUSTEIO</v>
          </cell>
          <cell r="P120" t="str">
            <v>ITCUST</v>
          </cell>
          <cell r="Q120" t="str">
            <v>CONSERVAÇÃO E LIMPEZA</v>
          </cell>
          <cell r="R120" t="str">
            <v>PRESTAÇÃO DE SERVIÇO DE CONSERVAÇÃO E LIMPEZA COM MÃO DE OBRA EXCLUSIVA</v>
          </cell>
          <cell r="S120">
            <v>44896</v>
          </cell>
          <cell r="T120">
            <v>46722</v>
          </cell>
          <cell r="U120" t="str">
            <v>Vence após 180 dias</v>
          </cell>
          <cell r="V120" t="str">
            <v>SEDE-ADM-2022/01523</v>
          </cell>
          <cell r="W120" t="str">
            <v>DNPP</v>
          </cell>
          <cell r="X120" t="str">
            <v>2025-06    48592,42|2025-07    17546,612025-05    11143,81|2025-06    5469,01|2025-07    5469,01</v>
          </cell>
          <cell r="Y120">
            <v>29842.98</v>
          </cell>
          <cell r="Z120">
            <v>0</v>
          </cell>
          <cell r="AA120">
            <v>0</v>
          </cell>
          <cell r="AB120">
            <v>144241.07</v>
          </cell>
          <cell r="AC120">
            <v>4973.83</v>
          </cell>
          <cell r="AD120">
            <v>139267.24000000002</v>
          </cell>
          <cell r="AE120">
            <v>0</v>
          </cell>
          <cell r="AF120">
            <v>139267.24000000002</v>
          </cell>
          <cell r="AG120">
            <v>0</v>
          </cell>
          <cell r="AH120">
            <v>139267.24000000002</v>
          </cell>
          <cell r="AI120">
            <v>0</v>
          </cell>
          <cell r="AJ120">
            <v>139267.24000000002</v>
          </cell>
          <cell r="AK120">
            <v>0</v>
          </cell>
          <cell r="AL120">
            <v>139267.24000000002</v>
          </cell>
          <cell r="AM120">
            <v>39273.439999999995</v>
          </cell>
          <cell r="AN120">
            <v>0</v>
          </cell>
          <cell r="AO120">
            <v>139267.24000000002</v>
          </cell>
          <cell r="AP120">
            <v>0</v>
          </cell>
          <cell r="AQ120">
            <v>139267.24000000002</v>
          </cell>
          <cell r="AR120">
            <v>4456.63</v>
          </cell>
          <cell r="AS120">
            <v>134810.61000000002</v>
          </cell>
          <cell r="AT120">
            <v>39273.440000000002</v>
          </cell>
          <cell r="AU120">
            <v>95537.170000000013</v>
          </cell>
          <cell r="AV120">
            <v>4456.63</v>
          </cell>
          <cell r="AW120">
            <v>91080.540000000008</v>
          </cell>
          <cell r="AX120">
            <v>4456.63</v>
          </cell>
          <cell r="AY120">
            <v>86623.91</v>
          </cell>
          <cell r="AZ120">
            <v>4973.83</v>
          </cell>
          <cell r="BA120">
            <v>81650.080000000002</v>
          </cell>
        </row>
        <row r="121">
          <cell r="F121" t="str">
            <v>0029-SL/2022/0004</v>
          </cell>
          <cell r="G121" t="str">
            <v>0029-SL/2022/0004</v>
          </cell>
          <cell r="H121">
            <v>5404.77</v>
          </cell>
          <cell r="I121" t="str">
            <v>SIM</v>
          </cell>
          <cell r="J121" t="str">
            <v>SIM</v>
          </cell>
          <cell r="K121" t="str">
            <v>ATIVO</v>
          </cell>
          <cell r="L121">
            <v>141106</v>
          </cell>
          <cell r="M121">
            <v>35</v>
          </cell>
          <cell r="N121">
            <v>311050018</v>
          </cell>
          <cell r="O121" t="str">
            <v>CUSTEIO</v>
          </cell>
          <cell r="P121" t="str">
            <v>ITCUST</v>
          </cell>
          <cell r="Q121" t="str">
            <v>CONSERVAÇÃO E LIMPEZA</v>
          </cell>
          <cell r="R121" t="str">
            <v>PRESTAÇÃO DE SERVIÇO DE CONSERVAÇÃO E LIMPEZA COM MÃO DE OBRA EXCLUSIVA</v>
          </cell>
          <cell r="S121">
            <v>44973</v>
          </cell>
          <cell r="T121">
            <v>46799</v>
          </cell>
          <cell r="U121" t="str">
            <v>Vence após 180 dias</v>
          </cell>
          <cell r="V121" t="str">
            <v>SEDE-ADM-2022/01597</v>
          </cell>
          <cell r="W121" t="str">
            <v>DNJP</v>
          </cell>
          <cell r="X121" t="str">
            <v>2025-06    48592,42|2025-07    17546,612025-05    11143,81|2025-06    5469,01|2025-07    5469,01</v>
          </cell>
          <cell r="Y121">
            <v>37565.31</v>
          </cell>
          <cell r="Z121">
            <v>3331.03</v>
          </cell>
          <cell r="AA121">
            <v>5404.77</v>
          </cell>
          <cell r="AB121">
            <v>324286.7</v>
          </cell>
          <cell r="AC121">
            <v>0</v>
          </cell>
          <cell r="AD121">
            <v>324286.7</v>
          </cell>
          <cell r="AE121">
            <v>0</v>
          </cell>
          <cell r="AF121">
            <v>324286.7</v>
          </cell>
          <cell r="AG121">
            <v>16106.21</v>
          </cell>
          <cell r="AH121">
            <v>308180.49</v>
          </cell>
          <cell r="AI121">
            <v>5404.77</v>
          </cell>
          <cell r="AJ121">
            <v>302775.71999999997</v>
          </cell>
          <cell r="AK121">
            <v>10809.54</v>
          </cell>
          <cell r="AL121">
            <v>291966.18</v>
          </cell>
          <cell r="AM121">
            <v>86100.140000000014</v>
          </cell>
          <cell r="AN121">
            <v>0</v>
          </cell>
          <cell r="AO121">
            <v>291966.18</v>
          </cell>
          <cell r="AP121">
            <v>5404.77</v>
          </cell>
          <cell r="AQ121">
            <v>286561.40999999997</v>
          </cell>
          <cell r="AR121">
            <v>5404.77</v>
          </cell>
          <cell r="AS121">
            <v>281156.63999999996</v>
          </cell>
          <cell r="AT121">
            <v>5404.77</v>
          </cell>
          <cell r="AU121">
            <v>275751.86999999994</v>
          </cell>
          <cell r="AV121">
            <v>5404.77</v>
          </cell>
          <cell r="AW121">
            <v>270347.09999999992</v>
          </cell>
          <cell r="AX121">
            <v>5082.12</v>
          </cell>
          <cell r="AY121">
            <v>265264.97999999992</v>
          </cell>
          <cell r="AZ121">
            <v>5404.77</v>
          </cell>
          <cell r="BA121">
            <v>259860.20999999993</v>
          </cell>
        </row>
        <row r="122">
          <cell r="F122" t="str">
            <v>0030-SL/2022/0012</v>
          </cell>
          <cell r="G122" t="str">
            <v>0030-SL/2022/0012</v>
          </cell>
          <cell r="H122">
            <v>5800.88</v>
          </cell>
          <cell r="I122" t="str">
            <v>SIM</v>
          </cell>
          <cell r="J122" t="str">
            <v>SIM</v>
          </cell>
          <cell r="K122" t="str">
            <v>ATIVO</v>
          </cell>
          <cell r="L122">
            <v>141106</v>
          </cell>
          <cell r="M122">
            <v>5</v>
          </cell>
          <cell r="N122">
            <v>311050018</v>
          </cell>
          <cell r="O122" t="str">
            <v>CUSTEIO</v>
          </cell>
          <cell r="P122" t="str">
            <v>ITCUST</v>
          </cell>
          <cell r="Q122" t="str">
            <v>CONSERVAÇÃO E LIMPEZA</v>
          </cell>
          <cell r="R122" t="str">
            <v>PRESTAÇÃO DE SERVIÇO DE CONSERVAÇÃO E LIMPEZA COM MÃO DE OBRA EXCLUSIVA</v>
          </cell>
          <cell r="S122">
            <v>44903</v>
          </cell>
          <cell r="T122">
            <v>46729</v>
          </cell>
          <cell r="U122" t="str">
            <v>Vence após 180 dias</v>
          </cell>
          <cell r="V122" t="str">
            <v>SEDE-ADM-2022/01605</v>
          </cell>
          <cell r="W122" t="str">
            <v>DNPL</v>
          </cell>
          <cell r="X122" t="str">
            <v>2025-06    48592,42|2025-07    17546,612025-05    11143,81|2025-06    5469,01|2025-07    5469,01</v>
          </cell>
          <cell r="Y122">
            <v>37208.71</v>
          </cell>
          <cell r="Z122">
            <v>0</v>
          </cell>
          <cell r="AA122">
            <v>1063.1099999999999</v>
          </cell>
          <cell r="AB122">
            <v>149951.31</v>
          </cell>
          <cell r="AC122">
            <v>4252.42</v>
          </cell>
          <cell r="AD122">
            <v>145698.88999999998</v>
          </cell>
          <cell r="AE122">
            <v>0</v>
          </cell>
          <cell r="AF122">
            <v>145698.88999999998</v>
          </cell>
          <cell r="AG122">
            <v>14825.18</v>
          </cell>
          <cell r="AH122">
            <v>130873.70999999999</v>
          </cell>
          <cell r="AI122">
            <v>5742.87</v>
          </cell>
          <cell r="AJ122">
            <v>125130.84</v>
          </cell>
          <cell r="AK122">
            <v>11601.76</v>
          </cell>
          <cell r="AL122">
            <v>113529.08</v>
          </cell>
          <cell r="AM122">
            <v>103698.45000000001</v>
          </cell>
          <cell r="AN122">
            <v>0</v>
          </cell>
          <cell r="AO122">
            <v>113529.08</v>
          </cell>
          <cell r="AP122">
            <v>0</v>
          </cell>
          <cell r="AQ122">
            <v>113529.08</v>
          </cell>
          <cell r="AR122">
            <v>29004.400000000001</v>
          </cell>
          <cell r="AS122">
            <v>84524.68</v>
          </cell>
          <cell r="AT122">
            <v>11116.41</v>
          </cell>
          <cell r="AU122">
            <v>73408.26999999999</v>
          </cell>
          <cell r="AV122">
            <v>5800.88</v>
          </cell>
          <cell r="AW122">
            <v>67607.389999999985</v>
          </cell>
          <cell r="AX122">
            <v>5800.88</v>
          </cell>
          <cell r="AY122">
            <v>61806.509999999987</v>
          </cell>
          <cell r="AZ122">
            <v>5800.88</v>
          </cell>
          <cell r="BA122">
            <v>56005.62999999999</v>
          </cell>
        </row>
        <row r="123">
          <cell r="F123" t="str">
            <v>0030-SL/2023/0044</v>
          </cell>
          <cell r="G123" t="str">
            <v>0030-SL/2023/0044</v>
          </cell>
          <cell r="H123">
            <v>5500</v>
          </cell>
          <cell r="I123" t="str">
            <v>SIM</v>
          </cell>
          <cell r="J123" t="str">
            <v>SIM</v>
          </cell>
          <cell r="K123" t="str">
            <v>ATIVO</v>
          </cell>
          <cell r="L123">
            <v>141106</v>
          </cell>
          <cell r="M123">
            <v>5</v>
          </cell>
          <cell r="N123">
            <v>311050018</v>
          </cell>
          <cell r="O123" t="str">
            <v>CUSTEIO</v>
          </cell>
          <cell r="P123" t="str">
            <v>ITCUST</v>
          </cell>
          <cell r="Q123" t="str">
            <v>CONSERVAÇÃO E LIMPEZA</v>
          </cell>
          <cell r="R123" t="str">
            <v>PRESTAÇÃO DE SERVIÇO DE CONSERVAÇÃO E LIMPEZA COM MÃO DE OBRA EXCLUSIVA</v>
          </cell>
          <cell r="S123">
            <v>45147</v>
          </cell>
          <cell r="T123">
            <v>46974</v>
          </cell>
          <cell r="U123" t="str">
            <v>Vence após 180 dias</v>
          </cell>
          <cell r="V123" t="str">
            <v>SEDE-ADM-2023/01124</v>
          </cell>
          <cell r="W123" t="str">
            <v>DNBW</v>
          </cell>
          <cell r="X123" t="str">
            <v>2025-06    48592,42|2025-07    17546,612025-05    11143,81|2025-06    5469,01|2025-07    5469,01</v>
          </cell>
          <cell r="Y123">
            <v>38500</v>
          </cell>
          <cell r="Z123">
            <v>41433.339999999997</v>
          </cell>
          <cell r="AA123">
            <v>5500</v>
          </cell>
          <cell r="AB123">
            <v>35933.339999999997</v>
          </cell>
          <cell r="AC123">
            <v>11000</v>
          </cell>
          <cell r="AD123">
            <v>24933.339999999997</v>
          </cell>
          <cell r="AE123">
            <v>5500</v>
          </cell>
          <cell r="AF123">
            <v>19433.339999999997</v>
          </cell>
          <cell r="AG123">
            <v>5500</v>
          </cell>
          <cell r="AH123">
            <v>13933.339999999997</v>
          </cell>
          <cell r="AI123">
            <v>5500</v>
          </cell>
          <cell r="AJ123">
            <v>8433.3399999999965</v>
          </cell>
          <cell r="AK123">
            <v>5500</v>
          </cell>
          <cell r="AL123">
            <v>2933.3399999999965</v>
          </cell>
          <cell r="AM123">
            <v>93500</v>
          </cell>
          <cell r="AN123">
            <v>5500</v>
          </cell>
          <cell r="AO123">
            <v>330000</v>
          </cell>
          <cell r="AP123">
            <v>0</v>
          </cell>
          <cell r="AQ123">
            <v>330000</v>
          </cell>
          <cell r="AR123">
            <v>11000</v>
          </cell>
          <cell r="AS123">
            <v>319000</v>
          </cell>
          <cell r="AT123">
            <v>0</v>
          </cell>
          <cell r="AU123">
            <v>319000</v>
          </cell>
          <cell r="AV123">
            <v>5500</v>
          </cell>
          <cell r="AW123">
            <v>313500</v>
          </cell>
          <cell r="AX123">
            <v>5500</v>
          </cell>
          <cell r="AY123">
            <v>308000</v>
          </cell>
          <cell r="AZ123">
            <v>5500</v>
          </cell>
          <cell r="BA123">
            <v>302500</v>
          </cell>
        </row>
        <row r="124">
          <cell r="F124" t="str">
            <v>0054-PS/2025/0001</v>
          </cell>
          <cell r="G124" t="str">
            <v>0054-PS/2025/0001</v>
          </cell>
          <cell r="H124">
            <v>74861.460000000006</v>
          </cell>
          <cell r="I124" t="str">
            <v>SIM</v>
          </cell>
          <cell r="J124" t="str">
            <v>SIM</v>
          </cell>
          <cell r="K124" t="str">
            <v>ATIVO</v>
          </cell>
          <cell r="L124">
            <v>201569</v>
          </cell>
          <cell r="M124">
            <v>1</v>
          </cell>
          <cell r="N124">
            <v>311050029</v>
          </cell>
          <cell r="O124" t="str">
            <v>CUSTEIO</v>
          </cell>
          <cell r="P124" t="str">
            <v>ITCUST</v>
          </cell>
          <cell r="Q124" t="str">
            <v>CONTRATAÇÃO DE MÃO-DE-OBRA</v>
          </cell>
          <cell r="R124" t="str">
            <v>PRESTAÇÃO DE SERVIÇO SEM MÃO DE OBRA DEDICADA</v>
          </cell>
          <cell r="S124">
            <v>45912</v>
          </cell>
          <cell r="T124">
            <v>46824</v>
          </cell>
          <cell r="U124" t="str">
            <v>Vence após 180 dias</v>
          </cell>
          <cell r="V124" t="str">
            <v>SD-ADM-2025/00873</v>
          </cell>
          <cell r="W124" t="str">
            <v>SEDE</v>
          </cell>
          <cell r="X124">
            <v>0</v>
          </cell>
          <cell r="Y124">
            <v>0</v>
          </cell>
          <cell r="Z124">
            <v>0</v>
          </cell>
          <cell r="AA124">
            <v>0</v>
          </cell>
          <cell r="AB124">
            <v>0</v>
          </cell>
          <cell r="AC124">
            <v>0</v>
          </cell>
          <cell r="AD124">
            <v>0</v>
          </cell>
          <cell r="AE124">
            <v>39230</v>
          </cell>
          <cell r="AF124">
            <v>2299999.63</v>
          </cell>
          <cell r="AG124">
            <v>74936.399999999994</v>
          </cell>
          <cell r="AH124">
            <v>2225063.23</v>
          </cell>
          <cell r="AI124">
            <v>0</v>
          </cell>
          <cell r="AJ124">
            <v>2225063.23</v>
          </cell>
          <cell r="AK124">
            <v>75839.83</v>
          </cell>
          <cell r="AL124">
            <v>2149223.4</v>
          </cell>
          <cell r="AM124">
            <v>414815.43000000005</v>
          </cell>
          <cell r="AN124">
            <v>74936.399999999994</v>
          </cell>
          <cell r="AO124">
            <v>2074287</v>
          </cell>
          <cell r="AP124">
            <v>74936.399999999994</v>
          </cell>
          <cell r="AQ124">
            <v>1999350.6</v>
          </cell>
          <cell r="AR124">
            <v>74936.399999999994</v>
          </cell>
          <cell r="AS124">
            <v>1924414.2000000002</v>
          </cell>
          <cell r="AT124">
            <v>74936.399999999994</v>
          </cell>
          <cell r="AU124">
            <v>1849477.8000000003</v>
          </cell>
          <cell r="AV124">
            <v>0</v>
          </cell>
          <cell r="AW124">
            <v>1849477.8000000003</v>
          </cell>
          <cell r="AX124">
            <v>74861.460000000006</v>
          </cell>
          <cell r="AY124">
            <v>1774616.3400000003</v>
          </cell>
          <cell r="AZ124">
            <v>74861.460000000006</v>
          </cell>
          <cell r="BA124">
            <v>1699754.8800000004</v>
          </cell>
        </row>
        <row r="125">
          <cell r="F125" t="str">
            <v>0005-PS/2026/0001</v>
          </cell>
          <cell r="G125" t="str">
            <v>0005-PS/2026/0001</v>
          </cell>
          <cell r="H125">
            <v>0</v>
          </cell>
          <cell r="I125" t="str">
            <v>SIM</v>
          </cell>
          <cell r="J125" t="str">
            <v>NÃO</v>
          </cell>
          <cell r="K125" t="str">
            <v>ATIVO</v>
          </cell>
          <cell r="L125">
            <v>201138</v>
          </cell>
          <cell r="M125">
            <v>1</v>
          </cell>
          <cell r="N125">
            <v>311050223</v>
          </cell>
          <cell r="O125" t="str">
            <v>CUSTEIO</v>
          </cell>
          <cell r="P125" t="str">
            <v>ITCUST</v>
          </cell>
          <cell r="Q125" t="str">
            <v>AUDITORIA EXTERNA</v>
          </cell>
          <cell r="R125" t="str">
            <v>PRESTAÇÃO DE SERVIÇO SEM MÃO DE OBRA DEDICADA</v>
          </cell>
          <cell r="S125">
            <v>46036</v>
          </cell>
          <cell r="T125">
            <v>47132</v>
          </cell>
          <cell r="U125" t="str">
            <v>Vence após 180 dias</v>
          </cell>
          <cell r="V125" t="str">
            <v>SD-ADM-2025/01386</v>
          </cell>
          <cell r="W125" t="str">
            <v>SEDE</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455700</v>
          </cell>
          <cell r="AP125">
            <v>0</v>
          </cell>
          <cell r="AQ125">
            <v>455700</v>
          </cell>
          <cell r="AR125">
            <v>0</v>
          </cell>
          <cell r="AS125">
            <v>455700</v>
          </cell>
          <cell r="AT125">
            <v>0</v>
          </cell>
          <cell r="AU125">
            <v>455700</v>
          </cell>
          <cell r="AV125">
            <v>0</v>
          </cell>
          <cell r="AW125">
            <v>455700</v>
          </cell>
          <cell r="AX125">
            <v>0</v>
          </cell>
          <cell r="AY125">
            <v>455700</v>
          </cell>
          <cell r="AZ125">
            <v>0</v>
          </cell>
          <cell r="BA125">
            <v>455700</v>
          </cell>
        </row>
        <row r="126">
          <cell r="F126" t="str">
            <v>0052-PS/2025/0035</v>
          </cell>
          <cell r="G126" t="str">
            <v>0052-PS/2025/0035</v>
          </cell>
          <cell r="H126">
            <v>0</v>
          </cell>
          <cell r="I126" t="str">
            <v>SIM</v>
          </cell>
          <cell r="J126" t="str">
            <v>SIM</v>
          </cell>
          <cell r="K126" t="str">
            <v>ATIVO</v>
          </cell>
          <cell r="L126">
            <v>141402</v>
          </cell>
          <cell r="M126">
            <v>35</v>
          </cell>
          <cell r="N126">
            <v>311050450</v>
          </cell>
          <cell r="O126" t="str">
            <v>CUSTEIO</v>
          </cell>
          <cell r="P126" t="str">
            <v>ITCUST</v>
          </cell>
          <cell r="Q126" t="str">
            <v>GERENCIAMENTO DA FLORA E ÁREAS VERDES</v>
          </cell>
          <cell r="R126" t="str">
            <v>PRESTAÇÃO DE SERVIÇO SEM MÃO DE OBRA DEDICADA</v>
          </cell>
          <cell r="S126">
            <v>45911</v>
          </cell>
          <cell r="T126">
            <v>46823</v>
          </cell>
          <cell r="U126" t="str">
            <v>Vence após 180 dias</v>
          </cell>
          <cell r="V126" t="str">
            <v>SEDE-ADM-2024/01752</v>
          </cell>
          <cell r="W126" t="str">
            <v>DNBH</v>
          </cell>
          <cell r="X126">
            <v>0</v>
          </cell>
          <cell r="Y126">
            <v>0</v>
          </cell>
          <cell r="Z126">
            <v>0</v>
          </cell>
          <cell r="AA126">
            <v>43790.1</v>
          </cell>
          <cell r="AB126">
            <v>0</v>
          </cell>
          <cell r="AC126">
            <v>0</v>
          </cell>
          <cell r="AD126">
            <v>0</v>
          </cell>
          <cell r="AE126">
            <v>0</v>
          </cell>
          <cell r="AF126">
            <v>543588.72</v>
          </cell>
          <cell r="AG126">
            <v>0</v>
          </cell>
          <cell r="AH126">
            <v>543588.72</v>
          </cell>
          <cell r="AI126">
            <v>0</v>
          </cell>
          <cell r="AJ126">
            <v>543588.72</v>
          </cell>
          <cell r="AK126">
            <v>68274.509999999995</v>
          </cell>
          <cell r="AL126">
            <v>475314.20999999996</v>
          </cell>
          <cell r="AM126">
            <v>112064.60999999999</v>
          </cell>
          <cell r="AN126">
            <v>0</v>
          </cell>
          <cell r="AO126">
            <v>475314.20999999996</v>
          </cell>
          <cell r="AP126">
            <v>0</v>
          </cell>
          <cell r="AQ126">
            <v>475314.20999999996</v>
          </cell>
          <cell r="AR126">
            <v>0</v>
          </cell>
          <cell r="AS126">
            <v>475314.20999999996</v>
          </cell>
          <cell r="AT126">
            <v>0</v>
          </cell>
          <cell r="AU126">
            <v>475314.20999999996</v>
          </cell>
          <cell r="AV126">
            <v>0</v>
          </cell>
          <cell r="AW126">
            <v>475314.20999999996</v>
          </cell>
          <cell r="AX126">
            <v>66452.75</v>
          </cell>
          <cell r="AY126">
            <v>408861.45999999996</v>
          </cell>
          <cell r="AZ126">
            <v>0</v>
          </cell>
          <cell r="BA126">
            <v>408861.45999999996</v>
          </cell>
        </row>
        <row r="127">
          <cell r="F127" t="str">
            <v>0009-SL/2024/0016</v>
          </cell>
          <cell r="G127" t="str">
            <v>0009-SL/2024/0016</v>
          </cell>
          <cell r="H127">
            <v>3996.45</v>
          </cell>
          <cell r="I127" t="str">
            <v>NÃO</v>
          </cell>
          <cell r="J127" t="str">
            <v>NÃO</v>
          </cell>
          <cell r="K127" t="str">
            <v>ATIVO</v>
          </cell>
          <cell r="L127">
            <v>141402</v>
          </cell>
          <cell r="M127">
            <v>16</v>
          </cell>
          <cell r="N127">
            <v>311050018</v>
          </cell>
          <cell r="O127" t="str">
            <v>CUSTEIO</v>
          </cell>
          <cell r="P127" t="str">
            <v>ITCUST</v>
          </cell>
          <cell r="Q127" t="str">
            <v>CONSERVAÇÃO E LIMPEZA</v>
          </cell>
          <cell r="R127" t="str">
            <v>PRESTAÇÃO DE SERVIÇO DE CONSERVAÇÃO E LIMPEZA COM MÃO DE OBRA EXCLUSIVA</v>
          </cell>
          <cell r="S127">
            <v>45349</v>
          </cell>
          <cell r="T127">
            <v>46261</v>
          </cell>
          <cell r="U127" t="str">
            <v>Vence em 120 dias</v>
          </cell>
          <cell r="V127" t="str">
            <v>SEDE-ADM-2023/01842</v>
          </cell>
          <cell r="W127" t="str">
            <v>DNNF</v>
          </cell>
          <cell r="X127" t="str">
            <v>2024-05    16252,24|2024-06    3996,45|2024-07    2664,3|2024-08    7992,9|2024-09    3996,45|2024-10    7992,9|2024-12    7992,9|2025-01    3996,45|2025-03    7992,9|2025-04    3996,45|2025-05    3996,45|2025-06    3996,45|2025-07    3996,452025-04    2220,4|2025-05    5615,09|2025-06    5615,09|2025-07    11230,18</v>
          </cell>
          <cell r="Y127">
            <v>27975.15</v>
          </cell>
          <cell r="Z127">
            <v>45026.93</v>
          </cell>
          <cell r="AA127">
            <v>3996.45</v>
          </cell>
          <cell r="AB127">
            <v>41030.480000000003</v>
          </cell>
          <cell r="AC127">
            <v>3996.45</v>
          </cell>
          <cell r="AD127">
            <v>37034.030000000006</v>
          </cell>
          <cell r="AE127">
            <v>3996.45</v>
          </cell>
          <cell r="AF127">
            <v>33037.580000000009</v>
          </cell>
          <cell r="AG127">
            <v>3996.45</v>
          </cell>
          <cell r="AH127">
            <v>29041.130000000008</v>
          </cell>
          <cell r="AI127">
            <v>3996.45</v>
          </cell>
          <cell r="AJ127">
            <v>25044.680000000008</v>
          </cell>
          <cell r="AK127">
            <v>3996.45</v>
          </cell>
          <cell r="AL127">
            <v>21048.230000000007</v>
          </cell>
          <cell r="AM127">
            <v>67939.649999999994</v>
          </cell>
          <cell r="AN127">
            <v>3996.45</v>
          </cell>
          <cell r="AO127">
            <v>17051.780000000006</v>
          </cell>
          <cell r="AP127">
            <v>7992.9</v>
          </cell>
          <cell r="AQ127">
            <v>9058.8800000000065</v>
          </cell>
          <cell r="AR127">
            <v>3996.45</v>
          </cell>
          <cell r="AS127">
            <v>5062.4300000000067</v>
          </cell>
          <cell r="AT127">
            <v>3996.45</v>
          </cell>
          <cell r="AU127">
            <v>1065.9800000000068</v>
          </cell>
          <cell r="AV127">
            <v>3996.45</v>
          </cell>
          <cell r="AW127">
            <v>-2930.469999999993</v>
          </cell>
          <cell r="AX127">
            <v>3996.45</v>
          </cell>
          <cell r="AY127">
            <v>-6926.9199999999928</v>
          </cell>
          <cell r="AZ127">
            <v>3996.45</v>
          </cell>
          <cell r="BA127">
            <v>-10923.369999999992</v>
          </cell>
        </row>
        <row r="128">
          <cell r="F128" t="str">
            <v>0020-SL/2025/0046</v>
          </cell>
          <cell r="G128" t="str">
            <v>0020-SL/2025/0046</v>
          </cell>
          <cell r="H128">
            <v>0</v>
          </cell>
          <cell r="I128" t="e">
            <v>#N/A</v>
          </cell>
          <cell r="K128" t="str">
            <v>ENCERRADO</v>
          </cell>
          <cell r="N128" t="str">
            <v>-</v>
          </cell>
          <cell r="O128" t="str">
            <v>-</v>
          </cell>
          <cell r="P128" t="str">
            <v>-</v>
          </cell>
          <cell r="Q128" t="str">
            <v>-</v>
          </cell>
          <cell r="R128" t="str">
            <v>PRESTAÇÃO DE SERVIÇO DE CONSERVAÇÃO E LIMPEZA COM MÃO DE OBRA EXCLUSIVA</v>
          </cell>
          <cell r="S128">
            <v>45729</v>
          </cell>
          <cell r="T128">
            <v>46164</v>
          </cell>
          <cell r="U128" t="str">
            <v>Vence em 30 dias</v>
          </cell>
          <cell r="V128" t="str">
            <v>SEDE-ADM-2024/01953</v>
          </cell>
          <cell r="W128" t="str">
            <v>DNAT</v>
          </cell>
          <cell r="X128" t="str">
            <v>2024-05    16252,24|2024-06    3996,45|2024-07    2664,3|2024-08    7992,9|2024-09    3996,45|2024-10    7992,9|2024-12    7992,9|2025-01    3996,45|2025-03    7992,9|2025-04    3996,45|2025-05    3996,45|2025-06    3996,45|2025-07    3996,452025-04    2220,4|2025-05    5615,09|2025-06    5615,09|2025-07    11230,18</v>
          </cell>
          <cell r="Y128">
            <v>24680.76</v>
          </cell>
          <cell r="Z128">
            <v>76952.42</v>
          </cell>
          <cell r="AA128">
            <v>5615.09</v>
          </cell>
          <cell r="AB128">
            <v>65722.240000000005</v>
          </cell>
          <cell r="AC128">
            <v>5615.09</v>
          </cell>
          <cell r="AD128">
            <v>60107.150000000009</v>
          </cell>
          <cell r="AE128">
            <v>5615.09</v>
          </cell>
          <cell r="AF128">
            <v>54492.060000000012</v>
          </cell>
          <cell r="AG128">
            <v>5615.09</v>
          </cell>
          <cell r="AH128">
            <v>48876.970000000016</v>
          </cell>
          <cell r="AI128">
            <v>5615.09</v>
          </cell>
          <cell r="AJ128">
            <v>43261.880000000019</v>
          </cell>
          <cell r="AK128">
            <v>5615.09</v>
          </cell>
          <cell r="AL128">
            <v>37646.790000000023</v>
          </cell>
          <cell r="AM128">
            <v>75216.569999999978</v>
          </cell>
          <cell r="AN128">
            <v>5615.09</v>
          </cell>
          <cell r="AO128">
            <v>32031.700000000023</v>
          </cell>
          <cell r="AP128">
            <v>5615.09</v>
          </cell>
          <cell r="AQ128">
            <v>26416.610000000022</v>
          </cell>
          <cell r="AR128">
            <v>5615.09</v>
          </cell>
          <cell r="AS128">
            <v>20801.520000000022</v>
          </cell>
          <cell r="AT128">
            <v>5615.09</v>
          </cell>
          <cell r="AU128">
            <v>15186.430000000022</v>
          </cell>
          <cell r="AV128">
            <v>5615.09</v>
          </cell>
          <cell r="AW128">
            <v>9571.340000000022</v>
          </cell>
          <cell r="AX128">
            <v>4117.7299999999996</v>
          </cell>
          <cell r="AY128">
            <v>5453.6100000000224</v>
          </cell>
          <cell r="AZ128">
            <v>0</v>
          </cell>
          <cell r="BA128">
            <v>5453.6100000000224</v>
          </cell>
        </row>
        <row r="129">
          <cell r="F129" t="str">
            <v>0090-SS/2021/0001</v>
          </cell>
          <cell r="G129" t="str">
            <v>0090-SS/2021/0001</v>
          </cell>
          <cell r="H129">
            <v>0</v>
          </cell>
          <cell r="I129" t="str">
            <v>NÃO</v>
          </cell>
          <cell r="J129" t="str">
            <v>NÃO</v>
          </cell>
          <cell r="K129" t="str">
            <v>ATIVO</v>
          </cell>
          <cell r="L129">
            <v>201230</v>
          </cell>
          <cell r="M129">
            <v>1</v>
          </cell>
          <cell r="N129">
            <v>311050529</v>
          </cell>
          <cell r="O129" t="str">
            <v>CUSTEIO</v>
          </cell>
          <cell r="P129" t="str">
            <v>ITCUST</v>
          </cell>
          <cell r="Q129" t="str">
            <v>SEGUROS EM GERAL</v>
          </cell>
          <cell r="R129" t="str">
            <v>PRESTAÇÃO DE SERVIÇO SEM MÃO DE OBRA DEDICADA</v>
          </cell>
          <cell r="S129">
            <v>44377</v>
          </cell>
          <cell r="T129">
            <v>46203</v>
          </cell>
          <cell r="U129" t="str">
            <v>Vence em 60 dias</v>
          </cell>
          <cell r="V129" t="str">
            <v>SEDE-ADM-2022/00158</v>
          </cell>
          <cell r="W129" t="str">
            <v>SEDE</v>
          </cell>
          <cell r="X129">
            <v>0</v>
          </cell>
          <cell r="Y129">
            <v>0</v>
          </cell>
          <cell r="Z129">
            <v>0</v>
          </cell>
          <cell r="AA129">
            <v>0</v>
          </cell>
          <cell r="AB129">
            <v>3458731.22</v>
          </cell>
          <cell r="AC129">
            <v>3458731.22</v>
          </cell>
          <cell r="AD129">
            <v>0</v>
          </cell>
          <cell r="AE129">
            <v>0</v>
          </cell>
          <cell r="AF129">
            <v>0</v>
          </cell>
          <cell r="AG129">
            <v>0</v>
          </cell>
          <cell r="AH129">
            <v>0</v>
          </cell>
          <cell r="AI129">
            <v>0</v>
          </cell>
          <cell r="AJ129">
            <v>0</v>
          </cell>
          <cell r="AK129">
            <v>0</v>
          </cell>
          <cell r="AL129">
            <v>0</v>
          </cell>
          <cell r="AM129">
            <v>3458731.22</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row>
        <row r="130">
          <cell r="F130" t="str">
            <v>0048-PS/2023/0001</v>
          </cell>
          <cell r="G130" t="str">
            <v>0048-PS/2023/0001</v>
          </cell>
          <cell r="H130">
            <v>0</v>
          </cell>
          <cell r="I130" t="str">
            <v>SIM</v>
          </cell>
          <cell r="J130" t="str">
            <v>NÃO</v>
          </cell>
          <cell r="K130" t="str">
            <v>ATIVO</v>
          </cell>
          <cell r="L130">
            <v>201456</v>
          </cell>
          <cell r="M130">
            <v>1</v>
          </cell>
          <cell r="N130">
            <v>311030327</v>
          </cell>
          <cell r="O130" t="str">
            <v>CUSTEIO</v>
          </cell>
          <cell r="P130" t="str">
            <v>ITCUST</v>
          </cell>
          <cell r="Q130" t="str">
            <v>DESPESA DE MUDANÇA COM TRANSFERENCIA DE EMPREGADO</v>
          </cell>
          <cell r="R130" t="str">
            <v>PRESTAÇÃO DE SERVIÇO SEM MÃO DE OBRA DEDICADA</v>
          </cell>
          <cell r="S130">
            <v>45287</v>
          </cell>
          <cell r="T130">
            <v>46200</v>
          </cell>
          <cell r="U130" t="str">
            <v>Vence em 60 dias</v>
          </cell>
          <cell r="V130" t="str">
            <v>SEDE-ADM-2023/01567</v>
          </cell>
          <cell r="W130" t="str">
            <v>SEDE</v>
          </cell>
          <cell r="X130" t="str">
            <v>2024-01    45564,17|2024-02    52728,53|2024-03    173957,22|2024-05    55597,8|2024-06    16316,8|2024-07    135590,48|2024-08    1095,2|2024-09    30089,93|2024-11    6336,4|2024-12    34974,9|2025-01    14748,98|2025-02    30372,05|2025-03    19791,85|2025-04    37445,52|2025-07    71293,172025-05    2672,34|2025-06    3644,41|2025-07    3644,41</v>
          </cell>
          <cell r="Y130">
            <v>173651.57</v>
          </cell>
          <cell r="Z130">
            <v>0</v>
          </cell>
          <cell r="AA130">
            <v>21720.97</v>
          </cell>
          <cell r="AB130">
            <v>2644298.33</v>
          </cell>
          <cell r="AC130">
            <v>49052.2</v>
          </cell>
          <cell r="AD130">
            <v>2595246.13</v>
          </cell>
          <cell r="AE130">
            <v>3483.3</v>
          </cell>
          <cell r="AF130">
            <v>2591762.83</v>
          </cell>
          <cell r="AG130">
            <v>18254.599999999999</v>
          </cell>
          <cell r="AH130">
            <v>2573508.23</v>
          </cell>
          <cell r="AI130">
            <v>22751.35</v>
          </cell>
          <cell r="AJ130">
            <v>2550756.88</v>
          </cell>
          <cell r="AK130">
            <v>26794.799999999999</v>
          </cell>
          <cell r="AL130">
            <v>2523962.08</v>
          </cell>
          <cell r="AM130">
            <v>376702.21999999991</v>
          </cell>
          <cell r="AN130">
            <v>33448.080000000002</v>
          </cell>
          <cell r="AO130">
            <v>2490514</v>
          </cell>
          <cell r="AP130">
            <v>7251.8</v>
          </cell>
          <cell r="AQ130">
            <v>2483262.2000000002</v>
          </cell>
          <cell r="AR130">
            <v>20293.55</v>
          </cell>
          <cell r="AS130">
            <v>2462968.6500000004</v>
          </cell>
          <cell r="AT130">
            <v>0</v>
          </cell>
          <cell r="AU130">
            <v>2462968.6500000004</v>
          </cell>
          <cell r="AV130">
            <v>0</v>
          </cell>
          <cell r="AW130">
            <v>2462968.6500000004</v>
          </cell>
          <cell r="AX130">
            <v>60616.23</v>
          </cell>
          <cell r="AY130">
            <v>2402352.4200000004</v>
          </cell>
          <cell r="AZ130">
            <v>0</v>
          </cell>
          <cell r="BA130">
            <v>2402352.4200000004</v>
          </cell>
        </row>
        <row r="131">
          <cell r="F131" t="str">
            <v>0013-SL/2022/0001</v>
          </cell>
          <cell r="G131" t="str">
            <v>0013-SL/2022/0001</v>
          </cell>
          <cell r="H131">
            <v>0</v>
          </cell>
          <cell r="I131" t="str">
            <v>NÃO</v>
          </cell>
          <cell r="J131" t="str">
            <v>NÃO</v>
          </cell>
          <cell r="K131" t="str">
            <v>ATIVO</v>
          </cell>
          <cell r="L131">
            <v>141402</v>
          </cell>
          <cell r="M131">
            <v>42</v>
          </cell>
          <cell r="N131">
            <v>311050018</v>
          </cell>
          <cell r="O131" t="str">
            <v>CUSTEIO</v>
          </cell>
          <cell r="P131" t="str">
            <v>ITCUST</v>
          </cell>
          <cell r="Q131" t="str">
            <v>CONSERVAÇÃO E LIMPEZA</v>
          </cell>
          <cell r="R131" t="str">
            <v>PRESTAÇÃO DE SERVIÇO DE CONSERVAÇÃO E LIMPEZA COM MÃO DE OBRA EXCLUSIVA</v>
          </cell>
          <cell r="S131">
            <v>44760</v>
          </cell>
          <cell r="T131">
            <v>46586</v>
          </cell>
          <cell r="U131" t="str">
            <v>Vencido</v>
          </cell>
          <cell r="V131" t="str">
            <v>SEDE-ADM-2022/00800</v>
          </cell>
          <cell r="W131" t="str">
            <v>DNUL</v>
          </cell>
          <cell r="X131">
            <v>16290.88</v>
          </cell>
          <cell r="Y131">
            <v>45536.24</v>
          </cell>
          <cell r="Z131">
            <v>0</v>
          </cell>
          <cell r="AA131">
            <v>13920</v>
          </cell>
          <cell r="AB131">
            <v>0</v>
          </cell>
          <cell r="AC131">
            <v>13920</v>
          </cell>
          <cell r="AD131">
            <v>-13920</v>
          </cell>
          <cell r="AE131">
            <v>13920</v>
          </cell>
          <cell r="AF131">
            <v>-27840</v>
          </cell>
          <cell r="AG131">
            <v>13920</v>
          </cell>
          <cell r="AH131">
            <v>-41760</v>
          </cell>
          <cell r="AI131">
            <v>13920</v>
          </cell>
          <cell r="AJ131">
            <v>1360146.8</v>
          </cell>
          <cell r="AK131">
            <v>78559.240000000005</v>
          </cell>
          <cell r="AL131">
            <v>1281587.56</v>
          </cell>
          <cell r="AM131">
            <v>193695.47999999998</v>
          </cell>
          <cell r="AN131">
            <v>0</v>
          </cell>
          <cell r="AO131">
            <v>1281587.56</v>
          </cell>
          <cell r="AP131">
            <v>0</v>
          </cell>
          <cell r="AQ131">
            <v>1281587.56</v>
          </cell>
          <cell r="AR131">
            <v>0</v>
          </cell>
          <cell r="AS131">
            <v>1281587.56</v>
          </cell>
          <cell r="AT131">
            <v>0</v>
          </cell>
          <cell r="AU131">
            <v>1281587.56</v>
          </cell>
          <cell r="AV131">
            <v>0</v>
          </cell>
          <cell r="AW131">
            <v>1281587.56</v>
          </cell>
          <cell r="AX131">
            <v>0</v>
          </cell>
          <cell r="AY131">
            <v>1281587.56</v>
          </cell>
          <cell r="AZ131">
            <v>0</v>
          </cell>
          <cell r="BA131">
            <v>1281587.56</v>
          </cell>
        </row>
        <row r="132">
          <cell r="F132" t="str">
            <v>0018-SL/2025/0048</v>
          </cell>
          <cell r="G132" t="str">
            <v>0018-SL/2025/0048</v>
          </cell>
          <cell r="H132">
            <v>3795.94</v>
          </cell>
          <cell r="I132" t="str">
            <v>SIM</v>
          </cell>
          <cell r="J132" t="str">
            <v>SIM</v>
          </cell>
          <cell r="K132" t="str">
            <v>ATIVO</v>
          </cell>
          <cell r="L132">
            <v>141402</v>
          </cell>
          <cell r="M132">
            <v>6</v>
          </cell>
          <cell r="N132">
            <v>311050018</v>
          </cell>
          <cell r="O132" t="str">
            <v>CUSTEIO</v>
          </cell>
          <cell r="P132" t="str">
            <v>ITCUST</v>
          </cell>
          <cell r="Q132" t="str">
            <v>CONSERVAÇÃO E LIMPEZA</v>
          </cell>
          <cell r="R132" t="str">
            <v>PRESTAÇÃO DE SERVIÇO DE CONSERVAÇÃO E LIMPEZA COM MÃO DE OBRA EXCLUSIVA</v>
          </cell>
          <cell r="S132">
            <v>45747</v>
          </cell>
          <cell r="T132">
            <v>46660</v>
          </cell>
          <cell r="U132" t="str">
            <v>Vence após 180 dias</v>
          </cell>
          <cell r="V132" t="str">
            <v>SEDE-ADM-2023/02212</v>
          </cell>
          <cell r="W132" t="str">
            <v>DNJU</v>
          </cell>
          <cell r="X132" t="str">
            <v xml:space="preserve">2025-05    2672,34|2025-06    3644,41|2025-07    3644,412025-07	   3.644,41 </v>
          </cell>
          <cell r="Y132">
            <v>9961.16</v>
          </cell>
          <cell r="Z132">
            <v>103015.55</v>
          </cell>
          <cell r="AA132">
            <v>3644.41</v>
          </cell>
          <cell r="AB132">
            <v>99371.14</v>
          </cell>
          <cell r="AC132">
            <v>3644.41</v>
          </cell>
          <cell r="AD132">
            <v>95726.73</v>
          </cell>
          <cell r="AE132">
            <v>3644.41</v>
          </cell>
          <cell r="AF132">
            <v>92082.319999999992</v>
          </cell>
          <cell r="AG132">
            <v>3644.41</v>
          </cell>
          <cell r="AH132">
            <v>88437.909999999989</v>
          </cell>
          <cell r="AI132">
            <v>0</v>
          </cell>
          <cell r="AJ132">
            <v>88437.909999999989</v>
          </cell>
          <cell r="AK132">
            <v>3644.41</v>
          </cell>
          <cell r="AL132">
            <v>84793.499999999985</v>
          </cell>
          <cell r="AM132">
            <v>39116.44</v>
          </cell>
          <cell r="AN132">
            <v>3644.41</v>
          </cell>
          <cell r="AO132">
            <v>81149.089999999982</v>
          </cell>
          <cell r="AP132">
            <v>3644.41</v>
          </cell>
          <cell r="AQ132">
            <v>77504.679999999978</v>
          </cell>
          <cell r="AR132">
            <v>3644.41</v>
          </cell>
          <cell r="AS132">
            <v>73860.269999999975</v>
          </cell>
          <cell r="AT132">
            <v>7288.82</v>
          </cell>
          <cell r="AU132">
            <v>66571.449999999983</v>
          </cell>
          <cell r="AV132">
            <v>10933.23</v>
          </cell>
          <cell r="AW132">
            <v>55638.219999999987</v>
          </cell>
          <cell r="AX132">
            <v>4402.0600000000004</v>
          </cell>
          <cell r="AY132">
            <v>51236.159999999989</v>
          </cell>
          <cell r="AZ132">
            <v>3795.94</v>
          </cell>
          <cell r="BA132">
            <v>47440.219999999987</v>
          </cell>
        </row>
        <row r="133">
          <cell r="F133" t="str">
            <v>0012-TI/2025/0001</v>
          </cell>
          <cell r="G133" t="str">
            <v>0012-TI/2025/0001</v>
          </cell>
          <cell r="H133">
            <v>0</v>
          </cell>
          <cell r="I133" t="str">
            <v>SIM</v>
          </cell>
          <cell r="J133" t="str">
            <v>NÃO</v>
          </cell>
          <cell r="K133" t="str">
            <v>ATIVO</v>
          </cell>
          <cell r="L133">
            <v>201183</v>
          </cell>
          <cell r="M133">
            <v>1</v>
          </cell>
          <cell r="N133">
            <v>311050143</v>
          </cell>
          <cell r="O133" t="str">
            <v>CUSTEIO</v>
          </cell>
          <cell r="P133" t="str">
            <v>ITCUST</v>
          </cell>
          <cell r="Q133" t="str">
            <v>LOCAÇÃO DE SOFTWARE</v>
          </cell>
          <cell r="R133" t="str">
            <v>PRESTAÇÃO DE SERVIÇO SEM MÃO DE OBRA DEDICADA</v>
          </cell>
          <cell r="S133">
            <v>45684</v>
          </cell>
          <cell r="T133">
            <v>46779</v>
          </cell>
          <cell r="U133" t="str">
            <v>Vence após 180 dias</v>
          </cell>
          <cell r="V133" t="str">
            <v>SEDE-ADM-2025/00082</v>
          </cell>
          <cell r="W133" t="str">
            <v>SEDE</v>
          </cell>
          <cell r="X133" t="str">
            <v xml:space="preserve">2025-07	   3.644,41 2025-04	   4.300,00 </v>
          </cell>
          <cell r="Y133">
            <v>362625.04</v>
          </cell>
          <cell r="Z133">
            <v>362625.04</v>
          </cell>
          <cell r="AA133">
            <v>0</v>
          </cell>
          <cell r="AB133">
            <v>362625.04</v>
          </cell>
          <cell r="AC133">
            <v>0</v>
          </cell>
          <cell r="AD133">
            <v>362625.04</v>
          </cell>
          <cell r="AE133">
            <v>0</v>
          </cell>
          <cell r="AF133">
            <v>362625.04</v>
          </cell>
          <cell r="AG133">
            <v>0</v>
          </cell>
          <cell r="AH133">
            <v>362625.04</v>
          </cell>
          <cell r="AI133">
            <v>0</v>
          </cell>
          <cell r="AJ133">
            <v>362625.04</v>
          </cell>
          <cell r="AK133">
            <v>0</v>
          </cell>
          <cell r="AL133">
            <v>362625.04</v>
          </cell>
          <cell r="AM133">
            <v>362625.04</v>
          </cell>
          <cell r="AN133">
            <v>0</v>
          </cell>
          <cell r="AO133">
            <v>362625.04</v>
          </cell>
          <cell r="AP133">
            <v>0</v>
          </cell>
          <cell r="AQ133">
            <v>362625.04</v>
          </cell>
          <cell r="AR133">
            <v>0</v>
          </cell>
          <cell r="AS133">
            <v>362625.04</v>
          </cell>
          <cell r="AT133">
            <v>0</v>
          </cell>
          <cell r="AU133">
            <v>362625.04</v>
          </cell>
          <cell r="AV133">
            <v>0</v>
          </cell>
          <cell r="AW133">
            <v>362625.04</v>
          </cell>
          <cell r="AX133">
            <v>0</v>
          </cell>
          <cell r="AY133">
            <v>362625.04</v>
          </cell>
          <cell r="AZ133">
            <v>0</v>
          </cell>
          <cell r="BA133">
            <v>362625.04</v>
          </cell>
        </row>
        <row r="134">
          <cell r="F134" t="str">
            <v>6003-PS/2025/0001</v>
          </cell>
          <cell r="G134" t="str">
            <v>6003-PS/2025/0001</v>
          </cell>
          <cell r="H134">
            <v>0</v>
          </cell>
          <cell r="I134" t="str">
            <v>NÃO</v>
          </cell>
          <cell r="J134" t="str">
            <v>NÃO</v>
          </cell>
          <cell r="K134" t="str">
            <v>ATIVO</v>
          </cell>
          <cell r="L134">
            <v>201456</v>
          </cell>
          <cell r="M134">
            <v>1</v>
          </cell>
          <cell r="N134">
            <v>311030021</v>
          </cell>
          <cell r="O134" t="str">
            <v>CUSTEIO</v>
          </cell>
          <cell r="P134" t="str">
            <v>ITCUST</v>
          </cell>
          <cell r="Q134" t="str">
            <v>PAT-REFEIÇÕES PRONTAS</v>
          </cell>
          <cell r="R134" t="str">
            <v>CONTRATO DE CREDENCIAMENTO</v>
          </cell>
          <cell r="S134">
            <v>45875</v>
          </cell>
          <cell r="T134">
            <v>47701</v>
          </cell>
          <cell r="U134" t="str">
            <v>Vence em 180 dias</v>
          </cell>
          <cell r="V134" t="str">
            <v>SD-ADM-2025/01213</v>
          </cell>
          <cell r="W134" t="str">
            <v>SEDE</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row>
        <row r="135">
          <cell r="F135" t="str">
            <v>0014-SF/2024/0001</v>
          </cell>
          <cell r="G135" t="str">
            <v>0014-SF/2024/0001</v>
          </cell>
          <cell r="H135">
            <v>0</v>
          </cell>
          <cell r="I135" t="e">
            <v>#N/A</v>
          </cell>
          <cell r="K135" t="str">
            <v>ENCERRADO</v>
          </cell>
          <cell r="N135" t="str">
            <v>-</v>
          </cell>
          <cell r="O135" t="str">
            <v>-</v>
          </cell>
          <cell r="P135" t="str">
            <v>-</v>
          </cell>
          <cell r="Q135" t="str">
            <v>-</v>
          </cell>
          <cell r="R135" t="str">
            <v>CONTRATO DE AQUISIÇÃO</v>
          </cell>
          <cell r="S135">
            <v>45414</v>
          </cell>
          <cell r="T135">
            <v>46144</v>
          </cell>
          <cell r="U135" t="str">
            <v>Vencido</v>
          </cell>
          <cell r="V135" t="str">
            <v>SEDE-ADM-2024/00524</v>
          </cell>
          <cell r="W135" t="str">
            <v>SEDE</v>
          </cell>
          <cell r="X135">
            <v>0</v>
          </cell>
          <cell r="Y135">
            <v>0</v>
          </cell>
          <cell r="Z135">
            <v>63980</v>
          </cell>
          <cell r="AA135">
            <v>50288.28</v>
          </cell>
          <cell r="AB135">
            <v>13691.720000000001</v>
          </cell>
          <cell r="AC135">
            <v>0</v>
          </cell>
          <cell r="AD135">
            <v>13691.720000000001</v>
          </cell>
          <cell r="AE135">
            <v>0</v>
          </cell>
          <cell r="AF135">
            <v>13691.720000000001</v>
          </cell>
          <cell r="AG135">
            <v>0</v>
          </cell>
          <cell r="AH135">
            <v>13691.720000000001</v>
          </cell>
          <cell r="AI135">
            <v>0</v>
          </cell>
          <cell r="AJ135">
            <v>13691.720000000001</v>
          </cell>
          <cell r="AK135">
            <v>0</v>
          </cell>
          <cell r="AL135">
            <v>13691.720000000001</v>
          </cell>
          <cell r="AM135">
            <v>50288.28</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row>
        <row r="136">
          <cell r="F136" t="str">
            <v>0016-FM/2025/0001</v>
          </cell>
          <cell r="G136" t="str">
            <v>0016-FM/2025/0001</v>
          </cell>
          <cell r="H136">
            <v>0</v>
          </cell>
          <cell r="I136" t="str">
            <v>SIM</v>
          </cell>
          <cell r="J136" t="str">
            <v>NÃO</v>
          </cell>
          <cell r="K136" t="str">
            <v>ATIVO</v>
          </cell>
          <cell r="L136">
            <v>201569</v>
          </cell>
          <cell r="M136">
            <v>1</v>
          </cell>
          <cell r="N136">
            <v>132070010</v>
          </cell>
          <cell r="O136" t="str">
            <v>INVESTIMENTO</v>
          </cell>
          <cell r="P136">
            <v>4102</v>
          </cell>
          <cell r="Q136" t="str">
            <v>IMOBIL.MÓV.UTEN. VALOR DE AQUISIÇÃO</v>
          </cell>
          <cell r="R136" t="str">
            <v>PRESTAÇÃO DE SERVIÇO SEM MÃO DE OBRA DEDICADA</v>
          </cell>
          <cell r="S136">
            <v>45727</v>
          </cell>
          <cell r="T136">
            <v>46641</v>
          </cell>
          <cell r="U136" t="str">
            <v>Vence após 180 dias</v>
          </cell>
          <cell r="V136" t="str">
            <v>SEDE-ADM-2025/00005</v>
          </cell>
          <cell r="W136" t="str">
            <v>SEDE</v>
          </cell>
          <cell r="X136" t="str">
            <v>2025-04	   4.300,00 2025-06    6969|2025-07    11446</v>
          </cell>
          <cell r="Y136">
            <v>4300</v>
          </cell>
          <cell r="Z136">
            <v>760700</v>
          </cell>
          <cell r="AA136">
            <v>11446</v>
          </cell>
          <cell r="AB136">
            <v>749254</v>
          </cell>
          <cell r="AC136">
            <v>0</v>
          </cell>
          <cell r="AD136">
            <v>749254</v>
          </cell>
          <cell r="AE136">
            <v>0</v>
          </cell>
          <cell r="AF136">
            <v>749254</v>
          </cell>
          <cell r="AG136">
            <v>12520</v>
          </cell>
          <cell r="AH136">
            <v>736734</v>
          </cell>
          <cell r="AI136">
            <v>31760</v>
          </cell>
          <cell r="AJ136">
            <v>704974</v>
          </cell>
          <cell r="AK136">
            <v>55766</v>
          </cell>
          <cell r="AL136">
            <v>649208</v>
          </cell>
          <cell r="AM136">
            <v>115792</v>
          </cell>
          <cell r="AN136">
            <v>0</v>
          </cell>
          <cell r="AO136">
            <v>649208</v>
          </cell>
          <cell r="AP136">
            <v>0</v>
          </cell>
          <cell r="AQ136">
            <v>649208</v>
          </cell>
          <cell r="AR136">
            <v>0</v>
          </cell>
          <cell r="AS136">
            <v>649208</v>
          </cell>
          <cell r="AT136">
            <v>7950</v>
          </cell>
          <cell r="AU136">
            <v>641258</v>
          </cell>
          <cell r="AV136">
            <v>73684</v>
          </cell>
          <cell r="AW136">
            <v>567574</v>
          </cell>
          <cell r="AX136">
            <v>0</v>
          </cell>
          <cell r="AY136">
            <v>567574</v>
          </cell>
          <cell r="AZ136">
            <v>0</v>
          </cell>
          <cell r="BA136">
            <v>567574</v>
          </cell>
        </row>
        <row r="137">
          <cell r="F137" t="str">
            <v>0017-FM/2025/0001</v>
          </cell>
          <cell r="G137" t="str">
            <v>0017-FM/2025/0001</v>
          </cell>
          <cell r="H137">
            <v>0</v>
          </cell>
          <cell r="I137" t="str">
            <v>SIM</v>
          </cell>
          <cell r="J137" t="str">
            <v>NÃO</v>
          </cell>
          <cell r="K137" t="str">
            <v>ATIVO</v>
          </cell>
          <cell r="L137">
            <v>201569</v>
          </cell>
          <cell r="M137">
            <v>1</v>
          </cell>
          <cell r="N137">
            <v>132070010</v>
          </cell>
          <cell r="O137" t="str">
            <v>INVESTIMENTO</v>
          </cell>
          <cell r="P137">
            <v>4102</v>
          </cell>
          <cell r="Q137" t="str">
            <v>IMOBIL.MÓV.UTEN. VALOR DE AQUISIÇÃO</v>
          </cell>
          <cell r="R137" t="str">
            <v>PRESTAÇÃO DE SERVIÇO SEM MÃO DE OBRA DEDICADA</v>
          </cell>
          <cell r="S137">
            <v>45727</v>
          </cell>
          <cell r="T137">
            <v>46641</v>
          </cell>
          <cell r="U137" t="str">
            <v>Vence após 180 dias</v>
          </cell>
          <cell r="V137" t="str">
            <v>SEDE-ADM-2025/00396</v>
          </cell>
          <cell r="W137" t="str">
            <v>SEDE</v>
          </cell>
          <cell r="X137" t="str">
            <v>2025-04	   4.300,00 2025-06    6969|2025-07    11446</v>
          </cell>
          <cell r="Y137">
            <v>0</v>
          </cell>
          <cell r="Z137">
            <v>124000</v>
          </cell>
          <cell r="AA137">
            <v>0</v>
          </cell>
          <cell r="AB137">
            <v>124000</v>
          </cell>
          <cell r="AC137">
            <v>0</v>
          </cell>
          <cell r="AD137">
            <v>124000</v>
          </cell>
          <cell r="AE137">
            <v>0</v>
          </cell>
          <cell r="AF137">
            <v>124000</v>
          </cell>
          <cell r="AG137">
            <v>15162</v>
          </cell>
          <cell r="AH137">
            <v>108838</v>
          </cell>
          <cell r="AI137">
            <v>0</v>
          </cell>
          <cell r="AJ137">
            <v>108838</v>
          </cell>
          <cell r="AK137">
            <v>19200</v>
          </cell>
          <cell r="AL137">
            <v>89638</v>
          </cell>
          <cell r="AM137">
            <v>43962</v>
          </cell>
          <cell r="AN137">
            <v>0</v>
          </cell>
          <cell r="AO137">
            <v>89638</v>
          </cell>
          <cell r="AP137">
            <v>0</v>
          </cell>
          <cell r="AQ137">
            <v>89638</v>
          </cell>
          <cell r="AR137">
            <v>9600</v>
          </cell>
          <cell r="AS137">
            <v>80038</v>
          </cell>
          <cell r="AT137">
            <v>4800</v>
          </cell>
          <cell r="AU137">
            <v>75238</v>
          </cell>
          <cell r="AV137">
            <v>0</v>
          </cell>
          <cell r="AW137">
            <v>75238</v>
          </cell>
          <cell r="AX137">
            <v>0</v>
          </cell>
          <cell r="AY137">
            <v>75238</v>
          </cell>
          <cell r="AZ137">
            <v>0</v>
          </cell>
          <cell r="BA137">
            <v>75238</v>
          </cell>
        </row>
        <row r="138">
          <cell r="F138" t="str">
            <v>0011-FM/2025/0001</v>
          </cell>
          <cell r="G138" t="str">
            <v>0011-FM/2025/0001</v>
          </cell>
          <cell r="H138">
            <v>0</v>
          </cell>
          <cell r="I138" t="str">
            <v>SIM</v>
          </cell>
          <cell r="J138" t="str">
            <v>NÃO</v>
          </cell>
          <cell r="K138" t="str">
            <v>ATIVO</v>
          </cell>
          <cell r="L138">
            <v>201569</v>
          </cell>
          <cell r="M138">
            <v>1</v>
          </cell>
          <cell r="N138">
            <v>132070010</v>
          </cell>
          <cell r="O138" t="str">
            <v>INVESTIMENTO</v>
          </cell>
          <cell r="P138">
            <v>4102</v>
          </cell>
          <cell r="Q138" t="str">
            <v>IMOBIL.MÓV.UTEN. VALOR DE AQUISIÇÃO</v>
          </cell>
          <cell r="R138" t="str">
            <v>PRESTAÇÃO DE SERVIÇO SEM MÃO DE OBRA DEDICADA</v>
          </cell>
          <cell r="S138">
            <v>45708</v>
          </cell>
          <cell r="T138">
            <v>46619</v>
          </cell>
          <cell r="U138" t="str">
            <v>Vence após 180 dias</v>
          </cell>
          <cell r="V138" t="str">
            <v>SEDE-ADM-2025/00004</v>
          </cell>
          <cell r="W138" t="str">
            <v>SEDE</v>
          </cell>
          <cell r="X138">
            <v>0</v>
          </cell>
          <cell r="Y138">
            <v>0</v>
          </cell>
          <cell r="Z138">
            <v>145000</v>
          </cell>
          <cell r="AA138">
            <v>0</v>
          </cell>
          <cell r="AB138">
            <v>145000</v>
          </cell>
          <cell r="AC138">
            <v>0</v>
          </cell>
          <cell r="AD138">
            <v>145000</v>
          </cell>
          <cell r="AE138">
            <v>0</v>
          </cell>
          <cell r="AF138">
            <v>145000</v>
          </cell>
          <cell r="AG138">
            <v>0</v>
          </cell>
          <cell r="AH138">
            <v>145000</v>
          </cell>
          <cell r="AI138">
            <v>12620</v>
          </cell>
          <cell r="AJ138">
            <v>132380</v>
          </cell>
          <cell r="AK138">
            <v>43860</v>
          </cell>
          <cell r="AL138">
            <v>88520</v>
          </cell>
          <cell r="AM138">
            <v>56480</v>
          </cell>
          <cell r="AN138">
            <v>0</v>
          </cell>
          <cell r="AO138">
            <v>88520</v>
          </cell>
          <cell r="AP138">
            <v>0</v>
          </cell>
          <cell r="AQ138">
            <v>88520</v>
          </cell>
          <cell r="AR138">
            <v>0</v>
          </cell>
          <cell r="AS138">
            <v>88520</v>
          </cell>
          <cell r="AT138">
            <v>0</v>
          </cell>
          <cell r="AU138">
            <v>88520</v>
          </cell>
          <cell r="AV138">
            <v>0</v>
          </cell>
          <cell r="AW138">
            <v>88520</v>
          </cell>
          <cell r="AX138">
            <v>0</v>
          </cell>
          <cell r="AY138">
            <v>88520</v>
          </cell>
          <cell r="AZ138">
            <v>0</v>
          </cell>
          <cell r="BA138">
            <v>88520</v>
          </cell>
        </row>
        <row r="139">
          <cell r="F139" t="str">
            <v>0035-FM/2022/0001</v>
          </cell>
          <cell r="G139" t="str">
            <v>0035-FM/2022/0001</v>
          </cell>
          <cell r="H139">
            <v>0</v>
          </cell>
          <cell r="I139" t="e">
            <v>#N/A</v>
          </cell>
          <cell r="K139" t="str">
            <v>ENCERRADO</v>
          </cell>
          <cell r="N139" t="str">
            <v>-</v>
          </cell>
          <cell r="O139" t="str">
            <v>-</v>
          </cell>
          <cell r="P139" t="str">
            <v>-</v>
          </cell>
          <cell r="Q139" t="str">
            <v>-</v>
          </cell>
          <cell r="R139" t="str">
            <v>PRESTAÇÃO DE SERVIÇO SEM MÃO DE OBRA DEDICADA</v>
          </cell>
          <cell r="S139">
            <v>44924</v>
          </cell>
          <cell r="T139">
            <v>45106</v>
          </cell>
          <cell r="U139" t="str">
            <v>Vencido</v>
          </cell>
          <cell r="V139" t="str">
            <v>SEDE-ADM-2022/01071</v>
          </cell>
          <cell r="W139" t="str">
            <v>DNRJ</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row>
        <row r="140">
          <cell r="F140" t="str">
            <v>0042-FM/2024/0001</v>
          </cell>
          <cell r="G140" t="str">
            <v>0042-FM/2024/0001</v>
          </cell>
          <cell r="H140">
            <v>0</v>
          </cell>
          <cell r="I140" t="str">
            <v>SIM</v>
          </cell>
          <cell r="J140" t="str">
            <v>SIM</v>
          </cell>
          <cell r="K140" t="str">
            <v>ATIVO</v>
          </cell>
          <cell r="L140">
            <v>201569</v>
          </cell>
          <cell r="M140">
            <v>1</v>
          </cell>
          <cell r="N140">
            <v>132070010</v>
          </cell>
          <cell r="O140" t="str">
            <v>INVESTIMENTO</v>
          </cell>
          <cell r="P140">
            <v>4102</v>
          </cell>
          <cell r="Q140" t="str">
            <v>IMOBIL.MÓV.UTEN. VALOR DE AQUISIÇÃO</v>
          </cell>
          <cell r="R140" t="str">
            <v>PRESTAÇÃO DE SERVIÇO SEM MÃO DE OBRA DEDICADA</v>
          </cell>
          <cell r="S140">
            <v>45665</v>
          </cell>
          <cell r="T140">
            <v>46576</v>
          </cell>
          <cell r="U140" t="str">
            <v>Vence após 180 dias</v>
          </cell>
          <cell r="V140" t="str">
            <v>SEDE-ADM-2024/01962</v>
          </cell>
          <cell r="W140" t="str">
            <v>SEDE</v>
          </cell>
          <cell r="X140" t="str">
            <v>2025-06    6969|2025-07    114462025-06    47500|2025-07    74879</v>
          </cell>
          <cell r="Y140">
            <v>18415</v>
          </cell>
          <cell r="Z140">
            <v>801432</v>
          </cell>
          <cell r="AA140">
            <v>6969</v>
          </cell>
          <cell r="AB140">
            <v>789986</v>
          </cell>
          <cell r="AC140">
            <v>4800</v>
          </cell>
          <cell r="AD140">
            <v>785186</v>
          </cell>
          <cell r="AE140">
            <v>75742</v>
          </cell>
          <cell r="AF140">
            <v>709444</v>
          </cell>
          <cell r="AG140">
            <v>4924</v>
          </cell>
          <cell r="AH140">
            <v>704520</v>
          </cell>
          <cell r="AI140">
            <v>0</v>
          </cell>
          <cell r="AJ140">
            <v>704520</v>
          </cell>
          <cell r="AK140">
            <v>26850</v>
          </cell>
          <cell r="AL140">
            <v>677670</v>
          </cell>
          <cell r="AM140">
            <v>137700</v>
          </cell>
          <cell r="AN140">
            <v>0</v>
          </cell>
          <cell r="AO140">
            <v>677670</v>
          </cell>
          <cell r="AP140">
            <v>0</v>
          </cell>
          <cell r="AQ140">
            <v>677670</v>
          </cell>
          <cell r="AR140">
            <v>0</v>
          </cell>
          <cell r="AS140">
            <v>677670</v>
          </cell>
          <cell r="AT140">
            <v>16327</v>
          </cell>
          <cell r="AU140">
            <v>661343</v>
          </cell>
          <cell r="AV140">
            <v>16327</v>
          </cell>
          <cell r="AW140">
            <v>645016</v>
          </cell>
          <cell r="AX140">
            <v>18321</v>
          </cell>
          <cell r="AY140">
            <v>626695</v>
          </cell>
          <cell r="AZ140">
            <v>0</v>
          </cell>
          <cell r="BA140">
            <v>626695</v>
          </cell>
        </row>
        <row r="141">
          <cell r="F141" t="str">
            <v>0043-FM/2024/0001</v>
          </cell>
          <cell r="G141" t="str">
            <v>0043-FM/2024/0001</v>
          </cell>
          <cell r="H141">
            <v>0</v>
          </cell>
          <cell r="I141" t="str">
            <v>SIM</v>
          </cell>
          <cell r="J141" t="str">
            <v>NÃO</v>
          </cell>
          <cell r="K141" t="str">
            <v>ATIVO</v>
          </cell>
          <cell r="L141">
            <v>201569</v>
          </cell>
          <cell r="M141">
            <v>1</v>
          </cell>
          <cell r="N141">
            <v>132070010</v>
          </cell>
          <cell r="O141" t="str">
            <v>INVESTIMENTO</v>
          </cell>
          <cell r="P141">
            <v>4102</v>
          </cell>
          <cell r="Q141" t="str">
            <v>IMOBIL.MÓV.UTEN. VALOR DE AQUISIÇÃO</v>
          </cell>
          <cell r="R141" t="str">
            <v>PRESTAÇÃO DE SERVIÇO SEM MÃO DE OBRA DEDICADA</v>
          </cell>
          <cell r="S141">
            <v>45665</v>
          </cell>
          <cell r="T141">
            <v>46576</v>
          </cell>
          <cell r="U141" t="str">
            <v>Vence após 180 dias</v>
          </cell>
          <cell r="V141" t="str">
            <v>SEDE-ADM-2024/01963</v>
          </cell>
          <cell r="W141" t="str">
            <v>SEDE</v>
          </cell>
          <cell r="X141" t="str">
            <v>2025-06    6969|2025-07    114462025-06    47500|2025-07    74879</v>
          </cell>
          <cell r="Y141">
            <v>122379</v>
          </cell>
          <cell r="Z141">
            <v>228997</v>
          </cell>
          <cell r="AA141">
            <v>0</v>
          </cell>
          <cell r="AB141">
            <v>154118</v>
          </cell>
          <cell r="AC141">
            <v>35825</v>
          </cell>
          <cell r="AD141">
            <v>118293</v>
          </cell>
          <cell r="AE141">
            <v>9250</v>
          </cell>
          <cell r="AF141">
            <v>109043</v>
          </cell>
          <cell r="AG141">
            <v>0</v>
          </cell>
          <cell r="AH141">
            <v>109043</v>
          </cell>
          <cell r="AI141">
            <v>16714</v>
          </cell>
          <cell r="AJ141">
            <v>92329</v>
          </cell>
          <cell r="AK141">
            <v>13250</v>
          </cell>
          <cell r="AL141">
            <v>79079</v>
          </cell>
          <cell r="AM141">
            <v>197418</v>
          </cell>
          <cell r="AN141">
            <v>0</v>
          </cell>
          <cell r="AO141">
            <v>79079</v>
          </cell>
          <cell r="AP141">
            <v>0</v>
          </cell>
          <cell r="AQ141">
            <v>79079</v>
          </cell>
          <cell r="AR141">
            <v>0</v>
          </cell>
          <cell r="AS141">
            <v>79079</v>
          </cell>
          <cell r="AT141">
            <v>0</v>
          </cell>
          <cell r="AU141">
            <v>79079</v>
          </cell>
          <cell r="AV141">
            <v>0</v>
          </cell>
          <cell r="AW141">
            <v>79079</v>
          </cell>
          <cell r="AX141">
            <v>0</v>
          </cell>
          <cell r="AY141">
            <v>79079</v>
          </cell>
          <cell r="AZ141">
            <v>0</v>
          </cell>
          <cell r="BA141">
            <v>79079</v>
          </cell>
        </row>
        <row r="142">
          <cell r="F142" t="str">
            <v>0063-PS/2021/0001</v>
          </cell>
          <cell r="G142" t="str">
            <v>0063-PS/2021/0001</v>
          </cell>
          <cell r="H142">
            <v>0</v>
          </cell>
          <cell r="I142" t="e">
            <v>#N/A</v>
          </cell>
          <cell r="K142" t="str">
            <v>ENCERRADO</v>
          </cell>
          <cell r="N142" t="str">
            <v>-</v>
          </cell>
          <cell r="O142" t="str">
            <v>-</v>
          </cell>
          <cell r="P142" t="str">
            <v>-</v>
          </cell>
          <cell r="Q142" t="str">
            <v>-</v>
          </cell>
          <cell r="R142" t="str">
            <v>PRESTAÇÃO DE SERVIÇO SEM MÃO DE OBRA DEDICADA</v>
          </cell>
          <cell r="S142">
            <v>44344</v>
          </cell>
          <cell r="T142">
            <v>46169</v>
          </cell>
          <cell r="U142" t="str">
            <v>Vence em 30 dias</v>
          </cell>
          <cell r="V142" t="str">
            <v>SEDE-ADM-2022/00090</v>
          </cell>
          <cell r="W142" t="str">
            <v>SEDE</v>
          </cell>
          <cell r="X142" t="str">
            <v>2024-01    12163,64|2024-02    12163,64|2024-03    12163,64|2024-04    12163,64|2024-05    12163,64|2024-06    12163,64|2024-07    12163,64|2024-08    12163,64|2024-09    12163,64|2024-10    12163,64|2024-11    12163,64|2024-12    12163,64|2025-01    12163,64|2025-02    12163,64|2025-03    14837,01|2025-04    86025,58|2025-05    14837,01|2025-06    14837,01|2025-07    14837,012025-05    8481,9|2025-06    10739,34|2025-07    8858,14</v>
          </cell>
          <cell r="Y142">
            <v>169700.9</v>
          </cell>
          <cell r="Z142">
            <v>3123901.88</v>
          </cell>
          <cell r="AA142">
            <v>14837.01</v>
          </cell>
          <cell r="AB142">
            <v>3109064.87</v>
          </cell>
          <cell r="AC142">
            <v>14837.01</v>
          </cell>
          <cell r="AD142">
            <v>3094227.8600000003</v>
          </cell>
          <cell r="AE142">
            <v>14837.01</v>
          </cell>
          <cell r="AF142">
            <v>3079390.8500000006</v>
          </cell>
          <cell r="AG142">
            <v>14837.01</v>
          </cell>
          <cell r="AH142">
            <v>3064553.8400000008</v>
          </cell>
          <cell r="AI142">
            <v>14837.01</v>
          </cell>
          <cell r="AJ142">
            <v>3049716.830000001</v>
          </cell>
          <cell r="AK142">
            <v>14837.01</v>
          </cell>
          <cell r="AL142">
            <v>3034879.8200000012</v>
          </cell>
          <cell r="AM142">
            <v>302783.99000000005</v>
          </cell>
          <cell r="AN142">
            <v>14837.01</v>
          </cell>
          <cell r="AO142">
            <v>3020042.8100000015</v>
          </cell>
          <cell r="AP142">
            <v>14387.01</v>
          </cell>
          <cell r="AQ142">
            <v>3005655.8000000017</v>
          </cell>
          <cell r="AR142">
            <v>14837.01</v>
          </cell>
          <cell r="AS142">
            <v>2990818.7900000019</v>
          </cell>
          <cell r="AT142">
            <v>14837.01</v>
          </cell>
          <cell r="AU142">
            <v>2975981.7800000021</v>
          </cell>
          <cell r="AV142">
            <v>14837.01</v>
          </cell>
          <cell r="AW142">
            <v>2961144.7700000023</v>
          </cell>
          <cell r="AX142">
            <v>14837.01</v>
          </cell>
          <cell r="AY142">
            <v>2946307.7600000026</v>
          </cell>
          <cell r="AZ142">
            <v>0</v>
          </cell>
          <cell r="BA142">
            <v>2946307.7600000026</v>
          </cell>
        </row>
        <row r="143">
          <cell r="F143" t="str">
            <v>0060-PS/2025/0001</v>
          </cell>
          <cell r="G143" t="str">
            <v>0060-PS/2025/0001</v>
          </cell>
          <cell r="H143">
            <v>0</v>
          </cell>
          <cell r="I143" t="e">
            <v>#N/A</v>
          </cell>
          <cell r="K143" t="str">
            <v>ENCERRADO</v>
          </cell>
          <cell r="N143" t="str">
            <v>-</v>
          </cell>
          <cell r="O143" t="str">
            <v>-</v>
          </cell>
          <cell r="P143" t="str">
            <v>-</v>
          </cell>
          <cell r="Q143" t="str">
            <v>-</v>
          </cell>
          <cell r="R143" t="str">
            <v>PRESTAÇÃO DE SERVIÇO SEM MÃO DE OBRA DEDICADA</v>
          </cell>
          <cell r="S143">
            <v>45943</v>
          </cell>
          <cell r="T143">
            <v>46125</v>
          </cell>
          <cell r="U143" t="str">
            <v>Vencido</v>
          </cell>
          <cell r="V143" t="str">
            <v>SD-ADM-2025/01270</v>
          </cell>
          <cell r="W143" t="str">
            <v>DNRJ</v>
          </cell>
          <cell r="X143">
            <v>0</v>
          </cell>
          <cell r="Y143">
            <v>0</v>
          </cell>
          <cell r="Z143">
            <v>0</v>
          </cell>
          <cell r="AA143">
            <v>0</v>
          </cell>
          <cell r="AB143">
            <v>0</v>
          </cell>
          <cell r="AC143">
            <v>0</v>
          </cell>
          <cell r="AD143">
            <v>0</v>
          </cell>
          <cell r="AE143">
            <v>0</v>
          </cell>
          <cell r="AF143">
            <v>0</v>
          </cell>
          <cell r="AG143">
            <v>0</v>
          </cell>
          <cell r="AH143">
            <v>281494.14</v>
          </cell>
          <cell r="AI143">
            <v>0</v>
          </cell>
          <cell r="AJ143">
            <v>281494.14</v>
          </cell>
          <cell r="AK143">
            <v>27866.43</v>
          </cell>
          <cell r="AL143">
            <v>253627.71000000002</v>
          </cell>
          <cell r="AM143">
            <v>193177.08</v>
          </cell>
          <cell r="AN143">
            <v>0</v>
          </cell>
          <cell r="AO143">
            <v>253627.71000000002</v>
          </cell>
          <cell r="AP143">
            <v>0</v>
          </cell>
          <cell r="AQ143">
            <v>253627.71000000002</v>
          </cell>
          <cell r="AR143">
            <v>165310.65</v>
          </cell>
          <cell r="AS143">
            <v>351761.12</v>
          </cell>
          <cell r="AT143">
            <v>205063.4</v>
          </cell>
          <cell r="AU143">
            <v>146697.72</v>
          </cell>
          <cell r="AV143">
            <v>205063.4</v>
          </cell>
          <cell r="AW143">
            <v>-58365.679999999993</v>
          </cell>
          <cell r="AX143">
            <v>0</v>
          </cell>
          <cell r="AY143">
            <v>-58365.679999999993</v>
          </cell>
          <cell r="AZ143">
            <v>0</v>
          </cell>
          <cell r="BA143">
            <v>-58365.679999999993</v>
          </cell>
        </row>
        <row r="144">
          <cell r="F144" t="str">
            <v>0024-SL/2022/0031</v>
          </cell>
          <cell r="G144" t="str">
            <v>0024-SL/2022/0031</v>
          </cell>
          <cell r="H144">
            <v>8858.14</v>
          </cell>
          <cell r="I144" t="str">
            <v>SIM</v>
          </cell>
          <cell r="J144" t="str">
            <v>SIM</v>
          </cell>
          <cell r="K144" t="str">
            <v>ATIVO</v>
          </cell>
          <cell r="L144">
            <v>141402</v>
          </cell>
          <cell r="M144">
            <v>21</v>
          </cell>
          <cell r="N144">
            <v>311050018</v>
          </cell>
          <cell r="O144" t="str">
            <v>CUSTEIO</v>
          </cell>
          <cell r="P144" t="str">
            <v>ITCUST</v>
          </cell>
          <cell r="Q144" t="str">
            <v>CONSERVAÇÃO E LIMPEZA</v>
          </cell>
          <cell r="R144" t="str">
            <v>PRESTAÇÃO DE SERVIÇO DE CONSERVAÇÃO E LIMPEZA COM MÃO DE OBRA EXCLUSIVA</v>
          </cell>
          <cell r="S144">
            <v>44859</v>
          </cell>
          <cell r="T144">
            <v>46685</v>
          </cell>
          <cell r="U144" t="str">
            <v>Vence após 180 dias</v>
          </cell>
          <cell r="V144" t="str">
            <v>SEDE-ADM-2022/01474</v>
          </cell>
          <cell r="W144" t="str">
            <v>DNTE</v>
          </cell>
          <cell r="X144" t="str">
            <v xml:space="preserve">2025-05    8481,9|2025-06    10739,34|2025-07    8858,142025-07	   105.842,87 </v>
          </cell>
          <cell r="Y144">
            <v>74071.98</v>
          </cell>
          <cell r="Z144">
            <v>249254.26</v>
          </cell>
          <cell r="AA144">
            <v>10739.34</v>
          </cell>
          <cell r="AB144">
            <v>240396.12</v>
          </cell>
          <cell r="AC144">
            <v>8858.14</v>
          </cell>
          <cell r="AD144">
            <v>231537.97999999998</v>
          </cell>
          <cell r="AE144">
            <v>8858.14</v>
          </cell>
          <cell r="AF144">
            <v>222679.83999999997</v>
          </cell>
          <cell r="AG144">
            <v>8858.14</v>
          </cell>
          <cell r="AH144">
            <v>213821.69999999995</v>
          </cell>
          <cell r="AI144">
            <v>8858.14</v>
          </cell>
          <cell r="AJ144">
            <v>204963.55999999994</v>
          </cell>
          <cell r="AK144">
            <v>17716.28</v>
          </cell>
          <cell r="AL144">
            <v>187247.27999999994</v>
          </cell>
          <cell r="AM144">
            <v>155676.44</v>
          </cell>
          <cell r="AN144">
            <v>0</v>
          </cell>
          <cell r="AO144">
            <v>187247.27999999994</v>
          </cell>
          <cell r="AP144">
            <v>8858.14</v>
          </cell>
          <cell r="AQ144">
            <v>178389.13999999996</v>
          </cell>
          <cell r="AR144">
            <v>8858.14</v>
          </cell>
          <cell r="AS144">
            <v>169530.99999999994</v>
          </cell>
          <cell r="AT144">
            <v>8858.14</v>
          </cell>
          <cell r="AU144">
            <v>160672.85999999993</v>
          </cell>
          <cell r="AV144">
            <v>8858.14</v>
          </cell>
          <cell r="AW144">
            <v>151814.71999999991</v>
          </cell>
          <cell r="AX144">
            <v>8858.14</v>
          </cell>
          <cell r="AY144">
            <v>142956.5799999999</v>
          </cell>
          <cell r="AZ144">
            <v>8858.14</v>
          </cell>
          <cell r="BA144">
            <v>134098.43999999989</v>
          </cell>
        </row>
        <row r="145">
          <cell r="F145" t="str">
            <v>0039-PS/2025/0001</v>
          </cell>
          <cell r="G145" t="str">
            <v>0039-PS/2025/0001</v>
          </cell>
          <cell r="H145">
            <v>117545.08</v>
          </cell>
          <cell r="I145" t="str">
            <v>NÃO</v>
          </cell>
          <cell r="J145" t="str">
            <v>NÃO</v>
          </cell>
          <cell r="K145" t="str">
            <v>ATIVO</v>
          </cell>
          <cell r="L145">
            <v>201456</v>
          </cell>
          <cell r="M145">
            <v>1</v>
          </cell>
          <cell r="N145" t="str">
            <v xml:space="preserve"> 311030087;  311050494</v>
          </cell>
          <cell r="O145" t="str">
            <v>CUSTEIO</v>
          </cell>
          <cell r="P145" t="str">
            <v>ITCUST</v>
          </cell>
          <cell r="Q145" t="str">
            <v>PROGRAMA DE VALE-TRANSPORTE - ÔNIBUS URBANO</v>
          </cell>
          <cell r="R145" t="str">
            <v>CONTRATO DE CREDENCIAMENTO</v>
          </cell>
          <cell r="S145">
            <v>45835</v>
          </cell>
          <cell r="T145">
            <v>46657</v>
          </cell>
          <cell r="U145" t="str">
            <v>Vence após 180 dias</v>
          </cell>
          <cell r="V145" t="str">
            <v>SEDE-ADM-2025/00211</v>
          </cell>
          <cell r="W145" t="str">
            <v>SEDE</v>
          </cell>
          <cell r="X145" t="str">
            <v>2025-07	   105.842,87 2024-12    50100|2025-02    25050|2025-03    25050|2025-04    25050|2025-05    25050|2025-06    25050|2025-07    25050</v>
          </cell>
          <cell r="Y145">
            <v>105842.87</v>
          </cell>
          <cell r="Z145">
            <v>0</v>
          </cell>
          <cell r="AA145">
            <v>107181.58</v>
          </cell>
          <cell r="AB145">
            <v>2409794.34</v>
          </cell>
          <cell r="AC145">
            <v>106779.95</v>
          </cell>
          <cell r="AD145">
            <v>2303014.3899999997</v>
          </cell>
          <cell r="AE145">
            <v>110317.72</v>
          </cell>
          <cell r="AF145">
            <v>2192696.6699999995</v>
          </cell>
          <cell r="AG145">
            <v>115250.86</v>
          </cell>
          <cell r="AH145">
            <v>2077445.8099999994</v>
          </cell>
          <cell r="AI145">
            <v>95152.91</v>
          </cell>
          <cell r="AJ145">
            <v>1982292.8999999994</v>
          </cell>
          <cell r="AK145">
            <v>91781.43</v>
          </cell>
          <cell r="AL145">
            <v>1890511.4699999995</v>
          </cell>
          <cell r="AM145">
            <v>1019150.37</v>
          </cell>
          <cell r="AN145">
            <v>91307.95</v>
          </cell>
          <cell r="AO145">
            <v>1799203.5199999996</v>
          </cell>
          <cell r="AP145">
            <v>87550.89</v>
          </cell>
          <cell r="AQ145">
            <v>1711652.6299999997</v>
          </cell>
          <cell r="AR145">
            <v>107984.21</v>
          </cell>
          <cell r="AS145">
            <v>1603668.4199999997</v>
          </cell>
          <cell r="AT145">
            <v>90318.73</v>
          </cell>
          <cell r="AU145">
            <v>1513349.6899999997</v>
          </cell>
          <cell r="AV145">
            <v>0</v>
          </cell>
          <cell r="AW145">
            <v>1513349.6899999997</v>
          </cell>
          <cell r="AX145">
            <v>103541.54</v>
          </cell>
          <cell r="AY145">
            <v>1409808.1499999997</v>
          </cell>
          <cell r="AZ145">
            <v>117545.08</v>
          </cell>
          <cell r="BA145">
            <v>1292263.0699999996</v>
          </cell>
        </row>
        <row r="146">
          <cell r="F146" t="str">
            <v>0036-ST/2024/0001</v>
          </cell>
          <cell r="G146" t="str">
            <v>0036-ST/2024/0001</v>
          </cell>
          <cell r="H146">
            <v>0</v>
          </cell>
          <cell r="I146" t="str">
            <v>SIM</v>
          </cell>
          <cell r="J146" t="str">
            <v>SIM</v>
          </cell>
          <cell r="K146" t="str">
            <v>ATIVO</v>
          </cell>
          <cell r="L146">
            <v>201183</v>
          </cell>
          <cell r="M146">
            <v>1</v>
          </cell>
          <cell r="N146">
            <v>311050154</v>
          </cell>
          <cell r="O146" t="str">
            <v>CUSTEIO</v>
          </cell>
          <cell r="P146" t="str">
            <v>ITCUST</v>
          </cell>
          <cell r="Q146" t="str">
            <v>SERV TÉCNICOS ESPECIALIZADOS</v>
          </cell>
          <cell r="R146" t="str">
            <v>PRESTAÇÃO DE SERVIÇO SEM MÃO DE OBRA DEDICADA</v>
          </cell>
          <cell r="S146">
            <v>45607</v>
          </cell>
          <cell r="T146">
            <v>46337</v>
          </cell>
          <cell r="U146" t="str">
            <v>Vence em 180 dias</v>
          </cell>
          <cell r="V146" t="str">
            <v>SEDE-ADM-2024/01396</v>
          </cell>
          <cell r="W146" t="str">
            <v>SEDE</v>
          </cell>
          <cell r="X146" t="str">
            <v>2024-12    50100|2025-02    25050|2025-03    25050|2025-04    25050|2025-05    25050|2025-06    25050|2025-07    250502024-03    9457,55|2024-04    12896,66|2024-05    12896,66|2024-06    12896,66|2024-07    12896,66|2024-08    12896,66|2024-09    12896,66|2024-10    25793,32|2024-11    12896,66|2024-12    12896,66|2025-01    12896,66|2025-02    12896,66|2025-03    12896,66|2025-04    12896,66|2025-06    25793,32|2025-07    12896,66</v>
          </cell>
          <cell r="Y146">
            <v>150300</v>
          </cell>
          <cell r="Z146">
            <v>425850</v>
          </cell>
          <cell r="AA146">
            <v>25050</v>
          </cell>
          <cell r="AB146">
            <v>400800</v>
          </cell>
          <cell r="AC146">
            <v>25050</v>
          </cell>
          <cell r="AD146">
            <v>375750</v>
          </cell>
          <cell r="AE146">
            <v>25050</v>
          </cell>
          <cell r="AF146">
            <v>350700</v>
          </cell>
          <cell r="AG146">
            <v>25050</v>
          </cell>
          <cell r="AH146">
            <v>325650</v>
          </cell>
          <cell r="AI146">
            <v>25050</v>
          </cell>
          <cell r="AJ146">
            <v>300600</v>
          </cell>
          <cell r="AK146">
            <v>25050</v>
          </cell>
          <cell r="AL146">
            <v>275550</v>
          </cell>
          <cell r="AM146">
            <v>375750</v>
          </cell>
          <cell r="AN146">
            <v>25050</v>
          </cell>
          <cell r="AO146">
            <v>250500</v>
          </cell>
          <cell r="AP146">
            <v>25050</v>
          </cell>
          <cell r="AQ146">
            <v>225450</v>
          </cell>
          <cell r="AR146">
            <v>25050</v>
          </cell>
          <cell r="AS146">
            <v>200400</v>
          </cell>
          <cell r="AT146">
            <v>25050</v>
          </cell>
          <cell r="AU146">
            <v>175350</v>
          </cell>
          <cell r="AV146">
            <v>25050</v>
          </cell>
          <cell r="AW146">
            <v>150300</v>
          </cell>
          <cell r="AX146">
            <v>50100</v>
          </cell>
          <cell r="AY146">
            <v>100200</v>
          </cell>
          <cell r="AZ146">
            <v>0</v>
          </cell>
          <cell r="BA146">
            <v>100200</v>
          </cell>
        </row>
        <row r="147">
          <cell r="F147" t="str">
            <v>0014-ST/2022/0001</v>
          </cell>
          <cell r="G147" t="str">
            <v>0014-ST/2022/0001</v>
          </cell>
          <cell r="H147">
            <v>0</v>
          </cell>
          <cell r="I147" t="e">
            <v>#N/A</v>
          </cell>
          <cell r="K147" t="str">
            <v>ENCERRADO</v>
          </cell>
          <cell r="N147" t="str">
            <v>-</v>
          </cell>
          <cell r="O147" t="str">
            <v>-</v>
          </cell>
          <cell r="P147" t="str">
            <v>-</v>
          </cell>
          <cell r="Q147" t="str">
            <v>-</v>
          </cell>
          <cell r="R147" t="str">
            <v>PRESTAÇÃO DE SERVIÇO SEM MÃO DE OBRA DEDICADA</v>
          </cell>
          <cell r="S147">
            <v>44805</v>
          </cell>
          <cell r="T147">
            <v>45536</v>
          </cell>
          <cell r="U147" t="str">
            <v>Vencido</v>
          </cell>
          <cell r="V147" t="str">
            <v>SEDE-ADM-2022/00837</v>
          </cell>
          <cell r="W147" t="str">
            <v>SEDE</v>
          </cell>
          <cell r="X147" t="str">
            <v>23581|2022-10 ; 23581|2022-11 ; 23581|2022-12 ; 23581|2023-01 ; 23581|2023-02 ; 23581|2023-03 ; 23581|2023-04 ; 23581|2023-05 ; 23581|2023-06 ; 23581|2023-07 ; 23581|2023-08 ; 23581|2023-10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row>
        <row r="148">
          <cell r="F148" t="str">
            <v>0007-PS/2024/0001</v>
          </cell>
          <cell r="G148" t="str">
            <v>0007-PS/2024/0001</v>
          </cell>
          <cell r="H148">
            <v>14083.43</v>
          </cell>
          <cell r="I148" t="str">
            <v>SIM</v>
          </cell>
          <cell r="J148" t="str">
            <v>SIM</v>
          </cell>
          <cell r="K148" t="str">
            <v>ATIVO</v>
          </cell>
          <cell r="L148">
            <v>201569</v>
          </cell>
          <cell r="M148">
            <v>1</v>
          </cell>
          <cell r="N148">
            <v>311050303</v>
          </cell>
          <cell r="O148" t="str">
            <v>CUSTEIO</v>
          </cell>
          <cell r="P148" t="str">
            <v>ITCUST</v>
          </cell>
          <cell r="Q148" t="str">
            <v>MANUTENÇÃO SISTEMA ELETRO-MECÂNICO</v>
          </cell>
          <cell r="R148" t="str">
            <v>PRESTAÇÃO DE SERVIÇO SEM MÃO DE OBRA DEDICADA</v>
          </cell>
          <cell r="S148">
            <v>45330</v>
          </cell>
          <cell r="T148">
            <v>47157</v>
          </cell>
          <cell r="U148" t="str">
            <v>-</v>
          </cell>
          <cell r="V148" t="str">
            <v>SEDE-ADM-2023/01634</v>
          </cell>
          <cell r="W148" t="str">
            <v>SEDE</v>
          </cell>
          <cell r="X148" t="str">
            <v>2024-03    9457,55|2024-04    12896,66|2024-05    12896,66|2024-06    12896,66|2024-07    12896,66|2024-08    12896,66|2024-09    12896,66|2024-10    25793,32|2024-11    12896,66|2024-12    12896,66|2025-01    12896,66|2025-02    12896,66|2025-03    12896,66|2025-04    12896,66|2025-06    25793,32|2025-07    12896,662025-07    12553,17|2025-08    17933,1</v>
          </cell>
          <cell r="Y148">
            <v>90276.62</v>
          </cell>
          <cell r="Z148">
            <v>171095.69</v>
          </cell>
          <cell r="AA148">
            <v>12896.66</v>
          </cell>
          <cell r="AB148">
            <v>158199.03</v>
          </cell>
          <cell r="AC148">
            <v>12896.66</v>
          </cell>
          <cell r="AD148">
            <v>168940.79</v>
          </cell>
          <cell r="AE148">
            <v>12896.66</v>
          </cell>
          <cell r="AF148">
            <v>156044.13</v>
          </cell>
          <cell r="AG148">
            <v>17601.060000000001</v>
          </cell>
          <cell r="AH148">
            <v>138443.07</v>
          </cell>
          <cell r="AI148">
            <v>13484.71</v>
          </cell>
          <cell r="AJ148">
            <v>124958.36000000002</v>
          </cell>
          <cell r="AK148">
            <v>13484.71</v>
          </cell>
          <cell r="AL148">
            <v>111473.65000000002</v>
          </cell>
          <cell r="AM148">
            <v>213991.20999999996</v>
          </cell>
          <cell r="AN148">
            <v>13484.71</v>
          </cell>
          <cell r="AO148">
            <v>97988.940000000031</v>
          </cell>
          <cell r="AP148">
            <v>13484.71</v>
          </cell>
          <cell r="AQ148">
            <v>84504.23000000004</v>
          </cell>
          <cell r="AR148">
            <v>13484.71</v>
          </cell>
          <cell r="AS148">
            <v>71019.520000000048</v>
          </cell>
          <cell r="AT148">
            <v>13484.71</v>
          </cell>
          <cell r="AU148">
            <v>57534.810000000049</v>
          </cell>
          <cell r="AV148">
            <v>13484.71</v>
          </cell>
          <cell r="AW148">
            <v>44050.100000000049</v>
          </cell>
          <cell r="AX148">
            <v>15879.59</v>
          </cell>
          <cell r="AY148">
            <v>28170.510000000049</v>
          </cell>
          <cell r="AZ148">
            <v>14083.43</v>
          </cell>
          <cell r="BA148">
            <v>437188.7</v>
          </cell>
        </row>
        <row r="149">
          <cell r="F149" t="str">
            <v>0019-ST/2025/0001</v>
          </cell>
          <cell r="G149" t="str">
            <v>0019-ST/2025/0001</v>
          </cell>
          <cell r="H149">
            <v>0</v>
          </cell>
          <cell r="I149" t="str">
            <v>SIM</v>
          </cell>
          <cell r="J149" t="str">
            <v>NÃO</v>
          </cell>
          <cell r="K149" t="str">
            <v>ATIVO</v>
          </cell>
          <cell r="L149">
            <v>201309</v>
          </cell>
          <cell r="M149">
            <v>1</v>
          </cell>
          <cell r="N149">
            <v>13226001</v>
          </cell>
          <cell r="O149" t="str">
            <v>INVESTIMENTO</v>
          </cell>
          <cell r="P149" t="str">
            <v>15YR</v>
          </cell>
          <cell r="Q149" t="str">
            <v>IMOBILIZADO EM ANDAMENTO</v>
          </cell>
          <cell r="R149" t="str">
            <v>PRESTAÇÃO DE SERVIÇO SEM MÃO DE OBRA DEDICADA</v>
          </cell>
          <cell r="S149">
            <v>45733</v>
          </cell>
          <cell r="T149">
            <v>46258</v>
          </cell>
          <cell r="U149" t="str">
            <v>Vence em 120 dias</v>
          </cell>
          <cell r="V149" t="str">
            <v>SEDE-ADM-2024/01529</v>
          </cell>
          <cell r="W149" t="str">
            <v>DNRJ</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400318.2</v>
          </cell>
          <cell r="AT149">
            <v>0</v>
          </cell>
          <cell r="AU149">
            <v>400318.2</v>
          </cell>
          <cell r="AV149">
            <v>0</v>
          </cell>
          <cell r="AW149">
            <v>400318.2</v>
          </cell>
          <cell r="AX149">
            <v>0</v>
          </cell>
          <cell r="AY149">
            <v>400318.2</v>
          </cell>
          <cell r="AZ149">
            <v>0</v>
          </cell>
          <cell r="BA149">
            <v>400318.2</v>
          </cell>
        </row>
        <row r="150">
          <cell r="F150" t="str">
            <v>0029-SV/2025/0013</v>
          </cell>
          <cell r="G150" t="str">
            <v>0029-SV/2025/0013</v>
          </cell>
          <cell r="H150">
            <v>20999.7</v>
          </cell>
          <cell r="I150" t="str">
            <v>SIM</v>
          </cell>
          <cell r="J150" t="str">
            <v>SIM</v>
          </cell>
          <cell r="K150" t="str">
            <v>ATIVO</v>
          </cell>
          <cell r="L150">
            <v>141402</v>
          </cell>
          <cell r="M150">
            <v>13</v>
          </cell>
          <cell r="N150">
            <v>311050121</v>
          </cell>
          <cell r="O150" t="str">
            <v>CUSTEIO</v>
          </cell>
          <cell r="P150" t="str">
            <v>ITCUST</v>
          </cell>
          <cell r="Q150" t="str">
            <v>VIGILÂNCIA ARMADA E DESARMADA</v>
          </cell>
          <cell r="R150" t="str">
            <v>PRESTAÇÃO DE SERVIÇO DE VIGILÂNCIA COM MÃO DE OBRA EXCLUSIVA</v>
          </cell>
          <cell r="S150">
            <v>45798</v>
          </cell>
          <cell r="T150">
            <v>46712</v>
          </cell>
          <cell r="U150" t="str">
            <v>Vence após 180 dias</v>
          </cell>
          <cell r="V150" t="str">
            <v>SEDE-ADM-2023/02179</v>
          </cell>
          <cell r="W150" t="str">
            <v>DNKG</v>
          </cell>
          <cell r="X150">
            <v>0</v>
          </cell>
          <cell r="Y150">
            <v>30486.27</v>
          </cell>
          <cell r="Z150">
            <v>0</v>
          </cell>
          <cell r="AA150">
            <v>12553.17</v>
          </cell>
          <cell r="AB150">
            <v>525439.82999999996</v>
          </cell>
          <cell r="AC150">
            <v>45025.27</v>
          </cell>
          <cell r="AD150">
            <v>480414.55999999994</v>
          </cell>
          <cell r="AE150">
            <v>17933.099999999999</v>
          </cell>
          <cell r="AF150">
            <v>462481.45999999996</v>
          </cell>
          <cell r="AG150">
            <v>17933.099999999999</v>
          </cell>
          <cell r="AH150">
            <v>444548.36</v>
          </cell>
          <cell r="AI150">
            <v>17933.099999999999</v>
          </cell>
          <cell r="AJ150">
            <v>426615.26</v>
          </cell>
          <cell r="AK150">
            <v>17933.099999999999</v>
          </cell>
          <cell r="AL150">
            <v>408682.16000000003</v>
          </cell>
          <cell r="AM150">
            <v>213596.41000000003</v>
          </cell>
          <cell r="AN150">
            <v>17933.099999999999</v>
          </cell>
          <cell r="AO150">
            <v>390749.06000000006</v>
          </cell>
          <cell r="AP150">
            <v>17933.099999999999</v>
          </cell>
          <cell r="AQ150">
            <v>372815.96000000008</v>
          </cell>
          <cell r="AR150">
            <v>17933.099999999999</v>
          </cell>
          <cell r="AS150">
            <v>354882.8600000001</v>
          </cell>
          <cell r="AT150">
            <v>17933.099999999999</v>
          </cell>
          <cell r="AU150">
            <v>336949.76000000013</v>
          </cell>
          <cell r="AV150">
            <v>17933.099999999999</v>
          </cell>
          <cell r="AW150">
            <v>319016.66000000015</v>
          </cell>
          <cell r="AX150">
            <v>27132.91</v>
          </cell>
          <cell r="AY150">
            <v>291883.75000000017</v>
          </cell>
          <cell r="AZ150">
            <v>20999.7</v>
          </cell>
          <cell r="BA150">
            <v>270884.05000000016</v>
          </cell>
        </row>
        <row r="151">
          <cell r="F151" t="str">
            <v>0013-PS/2021/0001</v>
          </cell>
          <cell r="G151" t="str">
            <v>0013-PS/2021/0001</v>
          </cell>
          <cell r="H151">
            <v>0</v>
          </cell>
          <cell r="I151" t="e">
            <v>#N/A</v>
          </cell>
          <cell r="K151" t="str">
            <v>ENCERRADO</v>
          </cell>
          <cell r="N151" t="str">
            <v>-</v>
          </cell>
          <cell r="O151" t="str">
            <v>-</v>
          </cell>
          <cell r="P151" t="str">
            <v>-</v>
          </cell>
          <cell r="Q151" t="str">
            <v>-</v>
          </cell>
          <cell r="R151" t="str">
            <v>PRESTAÇÃO DE SERVIÇO SEM MÃO DE OBRA DEDICADA</v>
          </cell>
          <cell r="S151">
            <v>44302</v>
          </cell>
          <cell r="T151">
            <v>46127</v>
          </cell>
          <cell r="U151" t="str">
            <v>Vencido</v>
          </cell>
          <cell r="V151" t="str">
            <v>SEDE-ADM-2022/00399</v>
          </cell>
          <cell r="W151" t="str">
            <v>DNRJ/ DNBH/ DNUL/DNUR/ DNMK/ DNPR/ DNGL/DNME/ DNCP/DNVT/ DNCP</v>
          </cell>
          <cell r="Y151">
            <v>3019.8</v>
          </cell>
          <cell r="Z151">
            <v>0</v>
          </cell>
          <cell r="AA151">
            <v>503.3</v>
          </cell>
          <cell r="AB151">
            <v>145782.74</v>
          </cell>
          <cell r="AC151">
            <v>503.3</v>
          </cell>
          <cell r="AD151">
            <v>145279.44</v>
          </cell>
          <cell r="AE151">
            <v>503.3</v>
          </cell>
          <cell r="AF151">
            <v>144776.14000000001</v>
          </cell>
          <cell r="AG151">
            <v>503.3</v>
          </cell>
          <cell r="AH151">
            <v>144272.84000000003</v>
          </cell>
          <cell r="AI151">
            <v>503.3</v>
          </cell>
          <cell r="AJ151">
            <v>143769.54000000004</v>
          </cell>
          <cell r="AK151">
            <v>0</v>
          </cell>
          <cell r="AL151">
            <v>143769.54000000004</v>
          </cell>
          <cell r="AM151">
            <v>5536.3000000000011</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row>
        <row r="152">
          <cell r="F152" t="str">
            <v>0012-PS/2023/0001</v>
          </cell>
          <cell r="G152" t="str">
            <v>0012-PS/2023/0001</v>
          </cell>
          <cell r="H152">
            <v>127324</v>
          </cell>
          <cell r="I152" t="str">
            <v>SIM</v>
          </cell>
          <cell r="J152" t="str">
            <v>NÃO</v>
          </cell>
          <cell r="K152" t="str">
            <v>ATIVO</v>
          </cell>
          <cell r="L152">
            <v>141106</v>
          </cell>
          <cell r="M152">
            <v>1</v>
          </cell>
          <cell r="N152">
            <v>311050381</v>
          </cell>
          <cell r="O152" t="str">
            <v>CUSTEIO</v>
          </cell>
          <cell r="P152" t="str">
            <v>ITCUST</v>
          </cell>
          <cell r="Q152" t="str">
            <v>SERVIÇOS DE INFORMÁTICA</v>
          </cell>
          <cell r="R152" t="str">
            <v>PRESTAÇÃO DE SERVIÇO SEM MÃO DE OBRA DEDICADA</v>
          </cell>
          <cell r="S152">
            <v>45110</v>
          </cell>
          <cell r="T152">
            <v>46937</v>
          </cell>
          <cell r="U152" t="str">
            <v>Vence após 180 dias</v>
          </cell>
          <cell r="V152" t="str">
            <v>SEDE-ADM-2022/01214</v>
          </cell>
          <cell r="W152" t="str">
            <v>SEDE</v>
          </cell>
          <cell r="X152" t="str">
            <v>2024-07    131431,84|2024-10    49286,64|2024-11    24643,322024-12    49286,64|2025-01    25464,8|2025-02    25464,8|2025-03    25464,8|2025-04    25464,8|2025-05    25464,8|2025-06    25464,8|2025-07    25464,8</v>
          </cell>
          <cell r="Y152">
            <v>178253.6</v>
          </cell>
          <cell r="Z152">
            <v>1149873.96</v>
          </cell>
          <cell r="AA152">
            <v>25464.799999999999</v>
          </cell>
          <cell r="AB152">
            <v>1124409.1599999999</v>
          </cell>
          <cell r="AC152">
            <v>25464.799999999999</v>
          </cell>
          <cell r="AD152">
            <v>1098944.3599999999</v>
          </cell>
          <cell r="AE152">
            <v>25464.799999999999</v>
          </cell>
          <cell r="AF152">
            <v>1073479.5599999998</v>
          </cell>
          <cell r="AG152">
            <v>25464.799999999999</v>
          </cell>
          <cell r="AH152">
            <v>1048014.7599999998</v>
          </cell>
          <cell r="AI152">
            <v>25464.799999999999</v>
          </cell>
          <cell r="AJ152">
            <v>1022549.9599999997</v>
          </cell>
          <cell r="AK152">
            <v>25464.799999999999</v>
          </cell>
          <cell r="AL152">
            <v>997085.15999999968</v>
          </cell>
          <cell r="AM152">
            <v>381971.99999999994</v>
          </cell>
          <cell r="AN152">
            <v>25464.799999999999</v>
          </cell>
          <cell r="AO152">
            <v>971620.35999999964</v>
          </cell>
          <cell r="AP152">
            <v>25464.799999999999</v>
          </cell>
          <cell r="AQ152">
            <v>946155.55999999959</v>
          </cell>
          <cell r="AR152">
            <v>0</v>
          </cell>
          <cell r="AS152">
            <v>946155.55999999959</v>
          </cell>
          <cell r="AT152">
            <v>25464.799999999999</v>
          </cell>
          <cell r="AU152">
            <v>920690.75999999954</v>
          </cell>
          <cell r="AV152">
            <v>25464.799999999999</v>
          </cell>
          <cell r="AW152">
            <v>895225.9599999995</v>
          </cell>
          <cell r="AX152">
            <v>0</v>
          </cell>
          <cell r="AY152">
            <v>895225.9599999995</v>
          </cell>
          <cell r="AZ152">
            <v>127324</v>
          </cell>
          <cell r="BA152">
            <v>767901.9599999995</v>
          </cell>
        </row>
        <row r="153">
          <cell r="F153" t="str">
            <v>0039-SV/2023/0029</v>
          </cell>
          <cell r="G153" t="str">
            <v>0039-SV/2023/0029</v>
          </cell>
          <cell r="H153">
            <v>0</v>
          </cell>
          <cell r="I153" t="str">
            <v>SIM</v>
          </cell>
          <cell r="J153" t="str">
            <v>SIM</v>
          </cell>
          <cell r="K153" t="str">
            <v>ATIVO</v>
          </cell>
          <cell r="L153">
            <v>141402</v>
          </cell>
          <cell r="M153">
            <v>23</v>
          </cell>
          <cell r="N153">
            <v>311050121</v>
          </cell>
          <cell r="O153" t="str">
            <v>CUSTEIO</v>
          </cell>
          <cell r="P153" t="str">
            <v>ITCUST</v>
          </cell>
          <cell r="Q153" t="str">
            <v>VIGILÂNCIA ARMADA E DESARMADA</v>
          </cell>
          <cell r="R153" t="str">
            <v>PRESTAÇÃO DE SERVIÇO DE VIGILÂNCIA COM MÃO DE OBRA EXCLUSIVA</v>
          </cell>
          <cell r="S153">
            <v>45201</v>
          </cell>
          <cell r="T153">
            <v>47028</v>
          </cell>
          <cell r="U153" t="str">
            <v>Vence após 180 dias</v>
          </cell>
          <cell r="V153" t="str">
            <v>SEDE-ADM-2023/01209</v>
          </cell>
          <cell r="W153" t="str">
            <v>DNDN</v>
          </cell>
          <cell r="X153" t="str">
            <v>2024-03|52252,9
2024-04|35610,75
2024-05|35646,45
2024-06|17832,15
2024-07|17832,15
2024-08|17832,15
2024-09|17832,15
2024-10|17832,15
2024-12|35664,3
2025-01|17832,15
2025-02|17850
2025-03|17850
2025-04|17850
2025-05|17850
2025-06|17850
2025-07|17850
2025-08|17850
2025-09|17850</v>
          </cell>
          <cell r="Y153">
            <v>124932.15</v>
          </cell>
          <cell r="Z153">
            <v>180082.7</v>
          </cell>
          <cell r="AA153">
            <v>17850</v>
          </cell>
          <cell r="AB153">
            <v>162232.70000000001</v>
          </cell>
          <cell r="AC153">
            <v>17850</v>
          </cell>
          <cell r="AD153">
            <v>144382.70000000001</v>
          </cell>
          <cell r="AE153">
            <v>17850</v>
          </cell>
          <cell r="AF153">
            <v>168099.88000000006</v>
          </cell>
          <cell r="AG153">
            <v>17850</v>
          </cell>
          <cell r="AH153">
            <v>150249.88000000006</v>
          </cell>
          <cell r="AI153">
            <v>32017.35</v>
          </cell>
          <cell r="AJ153">
            <v>118232.53000000006</v>
          </cell>
          <cell r="AK153">
            <v>19424.150000000001</v>
          </cell>
          <cell r="AL153">
            <v>98808.380000000063</v>
          </cell>
          <cell r="AM153">
            <v>306046.10000000003</v>
          </cell>
          <cell r="AN153">
            <v>19424.150000000001</v>
          </cell>
          <cell r="AO153">
            <v>79384.230000000069</v>
          </cell>
          <cell r="AP153">
            <v>19424.150000000001</v>
          </cell>
          <cell r="AQ153">
            <v>59960.080000000067</v>
          </cell>
          <cell r="AR153">
            <v>19424.150000000001</v>
          </cell>
          <cell r="AS153">
            <v>1141941.68</v>
          </cell>
          <cell r="AT153">
            <v>19404.73</v>
          </cell>
          <cell r="AU153">
            <v>1122536.95</v>
          </cell>
          <cell r="AV153">
            <v>19404.73</v>
          </cell>
          <cell r="AW153">
            <v>1103132.22</v>
          </cell>
          <cell r="AX153">
            <v>19404.73</v>
          </cell>
          <cell r="AY153">
            <v>1083727.49</v>
          </cell>
          <cell r="AZ153">
            <v>0</v>
          </cell>
          <cell r="BA153">
            <v>1083727.49</v>
          </cell>
        </row>
        <row r="154">
          <cell r="F154" t="str">
            <v>0046-PS/2023/0001</v>
          </cell>
          <cell r="G154" t="str">
            <v>0046-PS/2023/0001</v>
          </cell>
          <cell r="H154">
            <v>0</v>
          </cell>
          <cell r="I154" t="e">
            <v>#N/A</v>
          </cell>
          <cell r="K154" t="str">
            <v>ENCERRADO</v>
          </cell>
          <cell r="N154" t="str">
            <v>-</v>
          </cell>
          <cell r="O154" t="str">
            <v>-</v>
          </cell>
          <cell r="P154" t="str">
            <v>-</v>
          </cell>
          <cell r="Q154" t="str">
            <v>-</v>
          </cell>
          <cell r="R154" t="str">
            <v>PRESTAÇÃO DE SERVIÇO SEM MÃO DE OBRA DEDICADA</v>
          </cell>
          <cell r="S154">
            <v>45254</v>
          </cell>
          <cell r="T154">
            <v>46166</v>
          </cell>
          <cell r="U154" t="str">
            <v>Vence em 30 dias</v>
          </cell>
          <cell r="V154" t="str">
            <v>SEDE-ADM-2023/01738</v>
          </cell>
          <cell r="W154" t="str">
            <v>SEDE</v>
          </cell>
          <cell r="X154" t="str">
            <v>2023-12    5268,63|2024-01    5268,63|2024-03    5268,63|2024-04    5268,63|2024-05    5268,63|2024-06    4741,77|2024-07    4741,772024-10    7638,9|2024-11    9166,67|2024-12    9166,67|2025-01    9166,67|2025-02    9166,67|2025-03    9166,67|2025-04    9166,67|2025-05    9166,67|2025-06    18333,34</v>
          </cell>
          <cell r="Y154">
            <v>0</v>
          </cell>
          <cell r="Z154">
            <v>0</v>
          </cell>
          <cell r="AA154">
            <v>0</v>
          </cell>
          <cell r="AB154">
            <v>59000</v>
          </cell>
          <cell r="AC154">
            <v>0</v>
          </cell>
          <cell r="AD154">
            <v>59000</v>
          </cell>
          <cell r="AE154">
            <v>0</v>
          </cell>
          <cell r="AF154">
            <v>59000</v>
          </cell>
          <cell r="AG154">
            <v>17700</v>
          </cell>
          <cell r="AH154">
            <v>41300</v>
          </cell>
          <cell r="AI154">
            <v>17700</v>
          </cell>
          <cell r="AJ154">
            <v>118000</v>
          </cell>
          <cell r="AK154">
            <v>4720</v>
          </cell>
          <cell r="AL154">
            <v>113280</v>
          </cell>
          <cell r="AM154">
            <v>54280</v>
          </cell>
          <cell r="AN154">
            <v>4720</v>
          </cell>
          <cell r="AO154">
            <v>108560</v>
          </cell>
          <cell r="AP154">
            <v>4720</v>
          </cell>
          <cell r="AQ154">
            <v>103840</v>
          </cell>
          <cell r="AR154">
            <v>4720</v>
          </cell>
          <cell r="AS154">
            <v>99120</v>
          </cell>
          <cell r="AT154">
            <v>2360</v>
          </cell>
          <cell r="AU154">
            <v>96760</v>
          </cell>
          <cell r="AV154">
            <v>2360</v>
          </cell>
          <cell r="AW154">
            <v>94400</v>
          </cell>
          <cell r="AX154">
            <v>2360</v>
          </cell>
          <cell r="AY154">
            <v>92040</v>
          </cell>
          <cell r="AZ154">
            <v>0</v>
          </cell>
          <cell r="BA154">
            <v>92040</v>
          </cell>
        </row>
        <row r="155">
          <cell r="F155" t="str">
            <v>6002-PS/2025/0001</v>
          </cell>
          <cell r="G155" t="str">
            <v>6002-PS/2025/0001</v>
          </cell>
          <cell r="H155">
            <v>47117.67</v>
          </cell>
          <cell r="I155" t="str">
            <v>NÃO</v>
          </cell>
          <cell r="J155" t="str">
            <v>NÃO</v>
          </cell>
          <cell r="K155" t="str">
            <v>ATIVO</v>
          </cell>
          <cell r="L155">
            <v>201456</v>
          </cell>
          <cell r="M155">
            <v>1</v>
          </cell>
          <cell r="N155">
            <v>311030021</v>
          </cell>
          <cell r="O155" t="str">
            <v>CUSTEIO</v>
          </cell>
          <cell r="P155" t="str">
            <v>ITCUST</v>
          </cell>
          <cell r="Q155" t="str">
            <v>PAT-REFEIÇÕES PRONTAS</v>
          </cell>
          <cell r="R155" t="str">
            <v>CONTRATO DE CREDENCIAMENTO</v>
          </cell>
          <cell r="S155">
            <v>45868</v>
          </cell>
          <cell r="T155">
            <v>47694</v>
          </cell>
          <cell r="U155" t="str">
            <v>Vence em 180 dias</v>
          </cell>
          <cell r="V155" t="str">
            <v>SD-ADM-2025/01212</v>
          </cell>
          <cell r="W155" t="str">
            <v>SEDE</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80580.84</v>
          </cell>
          <cell r="AL155">
            <v>-80580.84</v>
          </cell>
          <cell r="AM155">
            <v>198186.79</v>
          </cell>
          <cell r="AN155">
            <v>40549.509999999995</v>
          </cell>
          <cell r="AO155">
            <v>-121130.34999999999</v>
          </cell>
          <cell r="AP155">
            <v>38867.78</v>
          </cell>
          <cell r="AQ155">
            <v>-159998.13</v>
          </cell>
          <cell r="AR155">
            <v>38188.660000000003</v>
          </cell>
          <cell r="AS155">
            <v>-198186.79</v>
          </cell>
          <cell r="AT155">
            <v>40793.839999999997</v>
          </cell>
          <cell r="AU155">
            <v>-238980.63</v>
          </cell>
          <cell r="AV155">
            <v>40793.839999999997</v>
          </cell>
          <cell r="AW155">
            <v>-279774.46999999997</v>
          </cell>
          <cell r="AX155">
            <v>48281.13</v>
          </cell>
          <cell r="AY155">
            <v>-328055.59999999998</v>
          </cell>
          <cell r="AZ155">
            <v>47117.67</v>
          </cell>
          <cell r="BA155">
            <v>-375173.26999999996</v>
          </cell>
        </row>
        <row r="156">
          <cell r="F156" t="str">
            <v>0047-SL/2023/0028</v>
          </cell>
          <cell r="G156" t="str">
            <v>0047-SL/2023/0028</v>
          </cell>
          <cell r="H156">
            <v>16599.28</v>
          </cell>
          <cell r="I156" t="str">
            <v>SIM</v>
          </cell>
          <cell r="J156" t="str">
            <v>NÃO</v>
          </cell>
          <cell r="K156" t="str">
            <v>ATIVO</v>
          </cell>
          <cell r="L156">
            <v>141402</v>
          </cell>
          <cell r="M156">
            <v>28</v>
          </cell>
          <cell r="N156">
            <v>311050018</v>
          </cell>
          <cell r="O156" t="str">
            <v>CUSTEIO</v>
          </cell>
          <cell r="P156" t="str">
            <v>ITCUST</v>
          </cell>
          <cell r="Q156" t="str">
            <v>CONSERVAÇÃO E LIMPEZA</v>
          </cell>
          <cell r="R156" t="str">
            <v>PRESTAÇÃO DE SERVIÇO DE CONSERVAÇÃO E LIMPEZA COM MÃO DE OBRA EXCLUSIVA</v>
          </cell>
          <cell r="S156">
            <v>45278</v>
          </cell>
          <cell r="T156">
            <v>46191</v>
          </cell>
          <cell r="U156" t="str">
            <v>Vence em 30 dias</v>
          </cell>
          <cell r="V156" t="str">
            <v>SEDE-ADM-2023/01662</v>
          </cell>
          <cell r="W156" t="str">
            <v>DNJV</v>
          </cell>
          <cell r="X156" t="str">
            <v>2024-04    3680,4|2024-05    7360,85|2024-06    7360,85|2024-07    7360,85|2024-08    7360,85|2024-09    7360,85|2024-10    7360,85|2024-11    7360,85|2024-12    14721,7|2025-02    7360,85|2025-03    7360,85|2025-04    7360,85|2025-05    7360,85|2025-06    7360,85|2025-07    7360,85|2025-08    7360,852023-11    9090,47|2023-12    9090,47|2024-01    9090,47|2024-02    9090,47|2024-03    9090,47|2024-04    7726,9|2024-05    8622,42|2024-06    8181,42|2024-07    8181,42|2024-08    8181,42|2024-09    8181,42|2024-10    8181,42</v>
          </cell>
          <cell r="Y156">
            <v>49797.84</v>
          </cell>
          <cell r="Z156">
            <v>100702.47</v>
          </cell>
          <cell r="AA156">
            <v>8299.64</v>
          </cell>
          <cell r="AB156">
            <v>92402.83</v>
          </cell>
          <cell r="AC156">
            <v>8299.64</v>
          </cell>
          <cell r="AD156">
            <v>84103.19</v>
          </cell>
          <cell r="AE156">
            <v>0</v>
          </cell>
          <cell r="AF156">
            <v>84103.19</v>
          </cell>
          <cell r="AG156">
            <v>8299.64</v>
          </cell>
          <cell r="AH156">
            <v>75803.55</v>
          </cell>
          <cell r="AI156">
            <v>16599.28</v>
          </cell>
          <cell r="AJ156">
            <v>59204.270000000004</v>
          </cell>
          <cell r="AK156">
            <v>0</v>
          </cell>
          <cell r="AL156">
            <v>59204.270000000004</v>
          </cell>
          <cell r="AM156">
            <v>116194.95999999999</v>
          </cell>
          <cell r="AN156">
            <v>16599.28</v>
          </cell>
          <cell r="AO156">
            <v>42604.990000000005</v>
          </cell>
          <cell r="AP156">
            <v>0</v>
          </cell>
          <cell r="AQ156">
            <v>42604.990000000005</v>
          </cell>
          <cell r="AR156">
            <v>8299.64</v>
          </cell>
          <cell r="AS156">
            <v>34305.350000000006</v>
          </cell>
          <cell r="AT156">
            <v>8299.64</v>
          </cell>
          <cell r="AU156">
            <v>26005.710000000006</v>
          </cell>
          <cell r="AV156">
            <v>8299.64</v>
          </cell>
          <cell r="AW156">
            <v>17706.070000000007</v>
          </cell>
          <cell r="AX156">
            <v>16599.28</v>
          </cell>
          <cell r="AY156">
            <v>1106.7900000000081</v>
          </cell>
          <cell r="AZ156">
            <v>16599.28</v>
          </cell>
          <cell r="BA156">
            <v>-15492.489999999991</v>
          </cell>
        </row>
        <row r="157">
          <cell r="F157" t="str">
            <v>0008-SL/2024/0006</v>
          </cell>
          <cell r="G157" t="str">
            <v>0008-SL/2024/0006</v>
          </cell>
          <cell r="H157">
            <v>7360.85</v>
          </cell>
          <cell r="I157" t="str">
            <v>SIM</v>
          </cell>
          <cell r="J157" t="str">
            <v>SIM</v>
          </cell>
          <cell r="K157" t="str">
            <v>ATIVO</v>
          </cell>
          <cell r="L157">
            <v>141402</v>
          </cell>
          <cell r="M157">
            <v>41</v>
          </cell>
          <cell r="N157">
            <v>311050018</v>
          </cell>
          <cell r="O157" t="str">
            <v>CUSTEIO</v>
          </cell>
          <cell r="P157" t="str">
            <v>ITCUST</v>
          </cell>
          <cell r="Q157" t="str">
            <v>CONSERVAÇÃO E LIMPEZA</v>
          </cell>
          <cell r="R157" t="str">
            <v>PRESTAÇÃO DE SERVIÇO DE CONSERVAÇÃO E LIMPEZA COM MÃO DE OBRA EXCLUSIVA</v>
          </cell>
          <cell r="S157">
            <v>45349</v>
          </cell>
          <cell r="T157">
            <v>46261</v>
          </cell>
          <cell r="U157" t="str">
            <v>Vence em 120 dias</v>
          </cell>
          <cell r="V157" t="str">
            <v>SEDE-ADM-2023/01712</v>
          </cell>
          <cell r="W157" t="str">
            <v>DNMQ</v>
          </cell>
          <cell r="X157" t="str">
            <v>2024-04    3680,4|2024-05    7360,85|2024-06    7360,85|2024-07    7360,85|2024-08    7360,85|2024-09    7360,85|2024-10    7360,85|2024-11    7360,85|2024-12    14721,7|2025-02    7360,85|2025-03    7360,85|2025-04    7360,85|2025-05    7360,85|2025-06    7360,85|2025-07    7360,85|2025-08    7360,852023-11    9090,47|2023-12    9090,47|2024-01    9090,47|2024-02    9090,47|2024-03    9090,47|2024-04    7726,9|2024-05    8622,42|2024-06    8181,42|2024-07    8181,42|2024-08    8181,42|2024-09    8181,42|2024-10    8181,42</v>
          </cell>
          <cell r="Y157">
            <v>51525.95</v>
          </cell>
          <cell r="Z157">
            <v>0</v>
          </cell>
          <cell r="AA157">
            <v>7360.85</v>
          </cell>
          <cell r="AB157">
            <v>106732.31</v>
          </cell>
          <cell r="AC157">
            <v>7360.85</v>
          </cell>
          <cell r="AD157">
            <v>99371.459999999992</v>
          </cell>
          <cell r="AE157">
            <v>7360.85</v>
          </cell>
          <cell r="AF157">
            <v>92010.609999999986</v>
          </cell>
          <cell r="AG157">
            <v>7360.85</v>
          </cell>
          <cell r="AH157">
            <v>84649.75999999998</v>
          </cell>
          <cell r="AI157">
            <v>7360.85</v>
          </cell>
          <cell r="AJ157">
            <v>77288.909999999974</v>
          </cell>
          <cell r="AK157">
            <v>14721.7</v>
          </cell>
          <cell r="AL157">
            <v>62567.209999999977</v>
          </cell>
          <cell r="AM157">
            <v>117773.60000000002</v>
          </cell>
          <cell r="AN157">
            <v>0</v>
          </cell>
          <cell r="AO157">
            <v>62567.209999999977</v>
          </cell>
          <cell r="AP157">
            <v>7360.85</v>
          </cell>
          <cell r="AQ157">
            <v>55206.359999999979</v>
          </cell>
          <cell r="AR157">
            <v>7360.85</v>
          </cell>
          <cell r="AS157">
            <v>47845.50999999998</v>
          </cell>
          <cell r="AT157">
            <v>7360.85</v>
          </cell>
          <cell r="AU157">
            <v>40484.659999999982</v>
          </cell>
          <cell r="AV157">
            <v>7360.85</v>
          </cell>
          <cell r="AW157">
            <v>33123.809999999983</v>
          </cell>
          <cell r="AX157">
            <v>7360.85</v>
          </cell>
          <cell r="AY157">
            <v>25762.959999999985</v>
          </cell>
          <cell r="AZ157">
            <v>7360.85</v>
          </cell>
          <cell r="BA157">
            <v>18402.109999999986</v>
          </cell>
        </row>
        <row r="158">
          <cell r="F158" t="str">
            <v>0035-SL/2023/0045</v>
          </cell>
          <cell r="G158" t="str">
            <v>0035-SL/2023/0045</v>
          </cell>
          <cell r="H158">
            <v>0</v>
          </cell>
          <cell r="I158" t="e">
            <v>#N/A</v>
          </cell>
          <cell r="K158" t="str">
            <v>ENCERRADO</v>
          </cell>
          <cell r="N158" t="str">
            <v>-</v>
          </cell>
          <cell r="O158" t="str">
            <v>-</v>
          </cell>
          <cell r="P158" t="str">
            <v>-</v>
          </cell>
          <cell r="Q158" t="str">
            <v>-</v>
          </cell>
          <cell r="R158" t="str">
            <v>PRESTAÇÃO DE SERVIÇO DE CONSERVAÇÃO E LIMPEZA COM MÃO DE OBRA EXCLUSIVA</v>
          </cell>
          <cell r="S158">
            <v>45180</v>
          </cell>
          <cell r="T158">
            <v>46092</v>
          </cell>
          <cell r="U158" t="str">
            <v>Vencido</v>
          </cell>
          <cell r="V158" t="str">
            <v>SEDE-ADM-2023/01306</v>
          </cell>
          <cell r="W158" t="str">
            <v>DNGO</v>
          </cell>
          <cell r="X158" t="str">
            <v>2024-04    3680,4|2024-05    7360,85|2024-06    7360,85|2024-07    7360,85|2024-08    7360,85|2024-09    7360,85|2024-10    7360,85|2024-11    7360,85|2024-12    14721,7|2025-02    7360,85|2025-03    7360,85|2025-04    7360,85|2025-05    7360,85|2025-06    7360,85|2025-07    7360,85|2025-08    7360,852023-11    9090,47|2023-12    9090,47|2024-01    9090,47|2024-02    9090,47|2024-03    9090,47|2024-04    7726,9|2024-05    8622,42|2024-06    8181,42|2024-07    8181,42|2024-08    8181,42|2024-09    8181,42|2024-10    8181,42</v>
          </cell>
          <cell r="Y158">
            <v>51961.08</v>
          </cell>
          <cell r="Z158">
            <v>111638.35</v>
          </cell>
          <cell r="AA158">
            <v>17320.36</v>
          </cell>
          <cell r="AB158">
            <v>123738.03</v>
          </cell>
          <cell r="AC158">
            <v>10013.86</v>
          </cell>
          <cell r="AD158">
            <v>113724.17</v>
          </cell>
          <cell r="AE158">
            <v>0</v>
          </cell>
          <cell r="AF158">
            <v>113724.17</v>
          </cell>
          <cell r="AG158">
            <v>21655.14</v>
          </cell>
          <cell r="AH158">
            <v>92069.03</v>
          </cell>
          <cell r="AI158">
            <v>22253.02</v>
          </cell>
          <cell r="AJ158">
            <v>69816.009999999995</v>
          </cell>
          <cell r="AK158">
            <v>11126.51</v>
          </cell>
          <cell r="AL158">
            <v>58689.499999999993</v>
          </cell>
          <cell r="AM158">
            <v>167709.5</v>
          </cell>
          <cell r="AN158">
            <v>11126.51</v>
          </cell>
          <cell r="AO158">
            <v>47562.989999999991</v>
          </cell>
          <cell r="AP158">
            <v>0</v>
          </cell>
          <cell r="AQ158">
            <v>47562.989999999991</v>
          </cell>
          <cell r="AR158">
            <v>22253.02</v>
          </cell>
          <cell r="AS158">
            <v>25309.96999999999</v>
          </cell>
          <cell r="AT158">
            <v>0</v>
          </cell>
          <cell r="AU158">
            <v>25309.96999999999</v>
          </cell>
          <cell r="AV158">
            <v>15206.23</v>
          </cell>
          <cell r="AW158">
            <v>10103.739999999991</v>
          </cell>
          <cell r="AX158">
            <v>0</v>
          </cell>
          <cell r="AY158">
            <v>10103.739999999991</v>
          </cell>
          <cell r="AZ158">
            <v>0</v>
          </cell>
          <cell r="BA158">
            <v>10103.739999999991</v>
          </cell>
        </row>
        <row r="159">
          <cell r="F159" t="str">
            <v xml:space="preserve">0031-FM/2024/0001 </v>
          </cell>
          <cell r="G159" t="str">
            <v xml:space="preserve">0031-FM/2024/0001 </v>
          </cell>
          <cell r="H159">
            <v>0</v>
          </cell>
          <cell r="I159" t="e">
            <v>#N/A</v>
          </cell>
          <cell r="K159" t="str">
            <v>ENCERRADO</v>
          </cell>
          <cell r="N159" t="str">
            <v>-</v>
          </cell>
          <cell r="O159" t="str">
            <v>-</v>
          </cell>
          <cell r="P159" t="str">
            <v>-</v>
          </cell>
          <cell r="Q159" t="str">
            <v>-</v>
          </cell>
          <cell r="R159" t="str">
            <v>CONTRATO DE CREDENCIAMENTO</v>
          </cell>
          <cell r="S159">
            <v>45607</v>
          </cell>
          <cell r="T159">
            <v>45972</v>
          </cell>
          <cell r="U159" t="str">
            <v>Vencido</v>
          </cell>
          <cell r="V159" t="str">
            <v>SEDE-ADM-2024/01313</v>
          </cell>
          <cell r="W159" t="str">
            <v>SEDE</v>
          </cell>
          <cell r="X159" t="str">
            <v>2025-02	   77.077,502024-12    3004,7|2025-01    4507,05|2025-02    4507,05|2025-03    4870,48|2025-07    363,43</v>
          </cell>
          <cell r="Y159">
            <v>77077.5</v>
          </cell>
          <cell r="Z159">
            <v>0</v>
          </cell>
          <cell r="AA159">
            <v>0</v>
          </cell>
          <cell r="AB159">
            <v>0</v>
          </cell>
          <cell r="AC159">
            <v>0</v>
          </cell>
          <cell r="AD159">
            <v>0</v>
          </cell>
          <cell r="AE159">
            <v>0</v>
          </cell>
          <cell r="AF159">
            <v>0</v>
          </cell>
          <cell r="AG159">
            <v>0</v>
          </cell>
          <cell r="AH159">
            <v>0</v>
          </cell>
          <cell r="AI159">
            <v>0</v>
          </cell>
          <cell r="AJ159">
            <v>0</v>
          </cell>
          <cell r="AL159">
            <v>0</v>
          </cell>
          <cell r="AM159">
            <v>77077.5</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row>
        <row r="160">
          <cell r="F160" t="str">
            <v>0032-SL/2024/0008</v>
          </cell>
          <cell r="G160" t="str">
            <v>0032-SL/2024/0008</v>
          </cell>
          <cell r="H160">
            <v>9618.7900000000009</v>
          </cell>
          <cell r="I160" t="str">
            <v>SIM</v>
          </cell>
          <cell r="J160" t="str">
            <v>SIM</v>
          </cell>
          <cell r="K160" t="str">
            <v>ATIVO</v>
          </cell>
          <cell r="L160">
            <v>141402</v>
          </cell>
          <cell r="M160">
            <v>41</v>
          </cell>
          <cell r="N160">
            <v>311050018</v>
          </cell>
          <cell r="O160" t="str">
            <v>CUSTEIO</v>
          </cell>
          <cell r="P160" t="str">
            <v>ITCUST</v>
          </cell>
          <cell r="Q160" t="str">
            <v>CONSERVAÇÃO E LIMPEZA</v>
          </cell>
          <cell r="R160" t="str">
            <v>PRESTAÇÃO DE SERVIÇO DE CONSERVAÇÃO E LIMPEZA COM MÃO DE OBRA EXCLUSIVA</v>
          </cell>
          <cell r="S160">
            <v>45582</v>
          </cell>
          <cell r="T160">
            <v>46494</v>
          </cell>
          <cell r="U160" t="str">
            <v>Vence após 180 dias</v>
          </cell>
          <cell r="V160" t="str">
            <v>SEDE-ADM-2024/01095</v>
          </cell>
          <cell r="W160" t="str">
            <v>DNMA</v>
          </cell>
          <cell r="X160" t="str">
            <v>2024-12    3004,7|2025-01    4507,05|2025-02    4507,05|2025-03    4870,48|2025-07    363,432025-04    4870,48|2025-05    4870,48|2025-06    4870,48|2025-07    5233,91|2025-08    4870,48</v>
          </cell>
          <cell r="Y160">
            <v>38014.19</v>
          </cell>
          <cell r="Z160">
            <v>105352.99</v>
          </cell>
          <cell r="AA160">
            <v>738.47</v>
          </cell>
          <cell r="AB160">
            <v>99831.98</v>
          </cell>
          <cell r="AC160">
            <v>4782.54</v>
          </cell>
          <cell r="AD160">
            <v>95049.44</v>
          </cell>
          <cell r="AE160">
            <v>4782.54</v>
          </cell>
          <cell r="AF160">
            <v>90266.900000000009</v>
          </cell>
          <cell r="AG160">
            <v>4782.54</v>
          </cell>
          <cell r="AH160">
            <v>85484.360000000015</v>
          </cell>
          <cell r="AI160">
            <v>4782.54</v>
          </cell>
          <cell r="AJ160">
            <v>80701.820000000022</v>
          </cell>
          <cell r="AK160">
            <v>4782.54</v>
          </cell>
          <cell r="AL160">
            <v>75919.280000000028</v>
          </cell>
          <cell r="AM160">
            <v>77100.92</v>
          </cell>
          <cell r="AN160">
            <v>4782.54</v>
          </cell>
          <cell r="AO160">
            <v>71136.740000000034</v>
          </cell>
          <cell r="AP160">
            <v>4870.4799999999996</v>
          </cell>
          <cell r="AQ160">
            <v>66266.260000000038</v>
          </cell>
          <cell r="AR160">
            <v>4782.54</v>
          </cell>
          <cell r="AS160">
            <v>61483.720000000038</v>
          </cell>
          <cell r="AT160">
            <v>4782.54</v>
          </cell>
          <cell r="AU160">
            <v>56701.180000000037</v>
          </cell>
          <cell r="AV160">
            <v>4782.54</v>
          </cell>
          <cell r="AW160">
            <v>51918.640000000036</v>
          </cell>
          <cell r="AX160">
            <v>5256.47</v>
          </cell>
          <cell r="AY160">
            <v>46662.170000000035</v>
          </cell>
          <cell r="AZ160">
            <v>9618.7900000000009</v>
          </cell>
          <cell r="BA160">
            <v>37043.380000000034</v>
          </cell>
        </row>
        <row r="161">
          <cell r="F161" t="str">
            <v>0033-SL/2024/0009</v>
          </cell>
          <cell r="G161" t="str">
            <v>0033-SL/2024/0009</v>
          </cell>
          <cell r="H161">
            <v>4870.4799999999996</v>
          </cell>
          <cell r="I161" t="str">
            <v>SIM</v>
          </cell>
          <cell r="J161" t="str">
            <v>SIM</v>
          </cell>
          <cell r="K161" t="str">
            <v>ATIVO</v>
          </cell>
          <cell r="L161">
            <v>141402</v>
          </cell>
          <cell r="M161">
            <v>9</v>
          </cell>
          <cell r="N161">
            <v>311050018</v>
          </cell>
          <cell r="O161" t="str">
            <v>CUSTEIO</v>
          </cell>
          <cell r="P161" t="str">
            <v>ITCUST</v>
          </cell>
          <cell r="Q161" t="str">
            <v>CONSERVAÇÃO E LIMPEZA</v>
          </cell>
          <cell r="R161" t="str">
            <v>PRESTAÇÃO DE SERVIÇO DE CONSERVAÇÃO E LIMPEZA COM MÃO DE OBRA EXCLUSIVA</v>
          </cell>
          <cell r="S161">
            <v>45588</v>
          </cell>
          <cell r="T161">
            <v>46500</v>
          </cell>
          <cell r="U161" t="str">
            <v>Vence após 180 dias</v>
          </cell>
          <cell r="V161" t="str">
            <v>SEDE-ADM-2024/00537</v>
          </cell>
          <cell r="W161" t="str">
            <v>DNUF</v>
          </cell>
          <cell r="X161" t="str">
            <v>2024-12    3004,7|2025-01    4507,05|2025-02    4507,05|2025-03    4870,48|2025-07    363,432025-04    4870,48|2025-05    4870,48|2025-06    4870,48|2025-07    5233,91|2025-08    4870,48</v>
          </cell>
          <cell r="Y161">
            <v>38963.839999999997</v>
          </cell>
          <cell r="Z161">
            <v>113082.38</v>
          </cell>
          <cell r="AA161">
            <v>14974.87</v>
          </cell>
          <cell r="AB161">
            <v>117958.79</v>
          </cell>
          <cell r="AC161">
            <v>4870.4799999999996</v>
          </cell>
          <cell r="AD161">
            <v>113088.31</v>
          </cell>
          <cell r="AE161">
            <v>4870.4799999999996</v>
          </cell>
          <cell r="AF161">
            <v>108217.83</v>
          </cell>
          <cell r="AG161">
            <v>0</v>
          </cell>
          <cell r="AH161">
            <v>108217.83</v>
          </cell>
          <cell r="AI161">
            <v>9740.9599999999991</v>
          </cell>
          <cell r="AJ161">
            <v>98476.87</v>
          </cell>
          <cell r="AK161">
            <v>4870.4799999999996</v>
          </cell>
          <cell r="AL161">
            <v>93606.39</v>
          </cell>
          <cell r="AM161">
            <v>88032.069999999992</v>
          </cell>
          <cell r="AN161">
            <v>4870.4799999999996</v>
          </cell>
          <cell r="AO161">
            <v>88735.91</v>
          </cell>
          <cell r="AP161">
            <v>4870.4799999999996</v>
          </cell>
          <cell r="AQ161">
            <v>83865.430000000008</v>
          </cell>
          <cell r="AR161">
            <v>0</v>
          </cell>
          <cell r="AS161">
            <v>83865.430000000008</v>
          </cell>
          <cell r="AT161">
            <v>4870.4799999999996</v>
          </cell>
          <cell r="AU161">
            <v>78994.950000000012</v>
          </cell>
          <cell r="AV161">
            <v>4870.4799999999996</v>
          </cell>
          <cell r="AW161">
            <v>74124.470000000016</v>
          </cell>
          <cell r="AX161">
            <v>9740.9599999999991</v>
          </cell>
          <cell r="AY161">
            <v>64383.510000000017</v>
          </cell>
          <cell r="AZ161">
            <v>4870.4799999999996</v>
          </cell>
          <cell r="BA161">
            <v>59513.030000000013</v>
          </cell>
        </row>
        <row r="162">
          <cell r="F162" t="str">
            <v>0003-PS/2024/0001</v>
          </cell>
          <cell r="G162" t="str">
            <v>0003-PS/2024/0001</v>
          </cell>
          <cell r="H162">
            <v>7906.32</v>
          </cell>
          <cell r="I162" t="str">
            <v>SIM</v>
          </cell>
          <cell r="J162" t="str">
            <v>NÃO</v>
          </cell>
          <cell r="K162" t="str">
            <v>ATIVO</v>
          </cell>
          <cell r="L162">
            <v>201412</v>
          </cell>
          <cell r="M162">
            <v>1</v>
          </cell>
          <cell r="N162">
            <v>311050494</v>
          </cell>
          <cell r="O162" t="str">
            <v>CUSTEIO</v>
          </cell>
          <cell r="P162" t="str">
            <v>ITCUST</v>
          </cell>
          <cell r="Q162" t="str">
            <v>SERVIÇO DE INTERMEDIAÇÃO E AGENCIAMENTO</v>
          </cell>
          <cell r="R162" t="str">
            <v>PRESTAÇÃO DE SERVIÇO SEM MÃO DE OBRA DEDICADA</v>
          </cell>
          <cell r="S162">
            <v>45327</v>
          </cell>
          <cell r="T162">
            <v>46239</v>
          </cell>
          <cell r="U162" t="str">
            <v>Vence em 90 dias</v>
          </cell>
          <cell r="V162" t="str">
            <v>SEDE-ADM-2023/01942</v>
          </cell>
          <cell r="W162" t="str">
            <v>SEDE</v>
          </cell>
          <cell r="X162" t="str">
            <v>2024-03    5039,83|2024-04    7572,43|2024-05    11418,16|2024-06    10804,4|2024-07    7750,33|2024-08    12851,6|2024-09    11831,89|2024-10    10395,35|2024-11    9078,59|2024-12    14016,39|2025-01    13118,11|2025-02    8085,35|2025-03    9014,66|2025-04    10019,78|2025-05    8404,8|2025-06    10844,06|2025-07    13146,33|2025-08    9956,812023-05    21725,42|2023-06    21725,42|2023-07    21725,42|2023-08    21725,42|2023-09    21725,42|2023-10    21725,42|2023-11    21725,42|2023-12    21725,42|2024-01    21725,42|2024-02    21725,42|2024-03    21725,42|2024-04    21725,42|2024-06    43450,84|2024-07    21725,42|2024-08    21725,42|2024-09    21725,42|2024-10    21725,42|2024-11    21725,42|2024-12    21725,42|2025-01    21725,42|2025-02    21725,42|2025-03    21725,42|2025-04    21725,42|2025-05    21725,42|2025-06    21725,42</v>
          </cell>
          <cell r="Y162">
            <v>82589.899999999994</v>
          </cell>
          <cell r="Z162">
            <v>302157.58</v>
          </cell>
          <cell r="AA162">
            <v>23990.39</v>
          </cell>
          <cell r="AB162">
            <v>289011.25</v>
          </cell>
          <cell r="AC162">
            <v>9956.81</v>
          </cell>
          <cell r="AD162">
            <v>279054.44</v>
          </cell>
          <cell r="AE162">
            <v>6576.3</v>
          </cell>
          <cell r="AF162">
            <v>272478.14</v>
          </cell>
          <cell r="AG162">
            <v>8918.06</v>
          </cell>
          <cell r="AH162">
            <v>263560.08</v>
          </cell>
          <cell r="AI162">
            <v>12657.9</v>
          </cell>
          <cell r="AJ162">
            <v>250902.18000000002</v>
          </cell>
          <cell r="AK162">
            <v>12993.86</v>
          </cell>
          <cell r="AL162">
            <v>237908.32</v>
          </cell>
          <cell r="AM162">
            <v>182801.41999999998</v>
          </cell>
          <cell r="AN162">
            <v>0</v>
          </cell>
          <cell r="AO162">
            <v>237908.32</v>
          </cell>
          <cell r="AP162">
            <v>17601.599999999999</v>
          </cell>
          <cell r="AQ162">
            <v>220306.72</v>
          </cell>
          <cell r="AR162">
            <v>7516.6</v>
          </cell>
          <cell r="AS162">
            <v>212790.12</v>
          </cell>
          <cell r="AT162">
            <v>11498.56</v>
          </cell>
          <cell r="AU162">
            <v>201291.56</v>
          </cell>
          <cell r="AV162">
            <v>11498.56</v>
          </cell>
          <cell r="AW162">
            <v>189793</v>
          </cell>
          <cell r="AX162">
            <v>9263.11</v>
          </cell>
          <cell r="AY162">
            <v>180529.89</v>
          </cell>
          <cell r="AZ162">
            <v>7906.32</v>
          </cell>
          <cell r="BA162">
            <v>172623.57</v>
          </cell>
        </row>
        <row r="163">
          <cell r="F163" t="str">
            <v>0017-SV-2023/0002</v>
          </cell>
          <cell r="G163" t="str">
            <v>0017-SV-2023/0002</v>
          </cell>
          <cell r="H163">
            <v>0</v>
          </cell>
          <cell r="I163" t="e">
            <v>#N/A</v>
          </cell>
          <cell r="K163" t="str">
            <v>ENCERRADO</v>
          </cell>
          <cell r="N163" t="str">
            <v>-</v>
          </cell>
          <cell r="O163" t="str">
            <v>-</v>
          </cell>
          <cell r="P163" t="str">
            <v>-</v>
          </cell>
          <cell r="Q163" t="str">
            <v>-</v>
          </cell>
          <cell r="R163" t="str">
            <v>PRESTAÇÃO DE SERVIÇO DE VIGILÂNCIA COM MÃO DE OBRA EXCLUSIVA</v>
          </cell>
          <cell r="S163">
            <v>45044</v>
          </cell>
          <cell r="T163">
            <v>45958</v>
          </cell>
          <cell r="U163" t="str">
            <v>Vencido</v>
          </cell>
          <cell r="V163" t="str">
            <v>SEDE-ADM-2023/00206</v>
          </cell>
          <cell r="W163" t="str">
            <v>DNRJ</v>
          </cell>
          <cell r="X163" t="str">
            <v>2023-05    21725,42|2023-06    21725,42|2023-07    21725,42|2023-08    21725,42|2023-09    21725,42|2023-10    21725,42|2023-11    21725,42|2023-12    21725,42|2024-01    21725,42|2024-02    21725,42|2024-03    21725,42|2024-04    21725,42|2024-06    43450,84|2024-07    21725,42|2024-08    21725,42|2024-09    21725,42|2024-10    21725,42|2024-11    21725,42|2024-12    21725,42|2025-01    21725,42|2025-02    21725,42|2025-03    21725,42|2025-04    21725,42|2025-05    21725,42|2025-06    21725,422023-12    4653,47|2024-01    8133,33|2024-02    8133,33|2024-03    8133,33|2024-04    8133,33|2024-05    8133,33|2024-06    8133,33|2024-07    16266,66|2024-08    8133,33|2024-09    8133,33|2024-10    8133,33|2024-11    8133,33</v>
          </cell>
          <cell r="Y163">
            <v>152077.94</v>
          </cell>
          <cell r="Z163">
            <v>86901.68</v>
          </cell>
          <cell r="AA163">
            <v>21725.42</v>
          </cell>
          <cell r="AB163">
            <v>65176.26</v>
          </cell>
          <cell r="AC163">
            <v>21725.42</v>
          </cell>
          <cell r="AD163">
            <v>43450.840000000004</v>
          </cell>
          <cell r="AE163">
            <v>21725.42</v>
          </cell>
          <cell r="AF163">
            <v>21725.420000000006</v>
          </cell>
          <cell r="AG163">
            <v>21725.42</v>
          </cell>
          <cell r="AH163">
            <v>0</v>
          </cell>
          <cell r="AI163">
            <v>0</v>
          </cell>
          <cell r="AJ163">
            <v>0</v>
          </cell>
          <cell r="AK163">
            <v>0</v>
          </cell>
          <cell r="AL163">
            <v>0</v>
          </cell>
          <cell r="AM163">
            <v>238979.61999999994</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row>
        <row r="164">
          <cell r="F164" t="str">
            <v>0011_DSAD_2022</v>
          </cell>
          <cell r="G164" t="str">
            <v>0011_DSAD_2022</v>
          </cell>
          <cell r="H164">
            <v>0</v>
          </cell>
          <cell r="I164" t="e">
            <v>#N/A</v>
          </cell>
          <cell r="K164" t="str">
            <v>ENCERRADO</v>
          </cell>
          <cell r="N164" t="str">
            <v>-</v>
          </cell>
          <cell r="O164" t="str">
            <v>-</v>
          </cell>
          <cell r="P164" t="str">
            <v>-</v>
          </cell>
          <cell r="Q164" t="str">
            <v>-</v>
          </cell>
          <cell r="R164" t="str">
            <v>CONTRATO DE CREDENCIAMENTO</v>
          </cell>
          <cell r="S164">
            <v>43861</v>
          </cell>
          <cell r="T164">
            <v>45853</v>
          </cell>
          <cell r="U164" t="str">
            <v>Vencido</v>
          </cell>
          <cell r="V164" t="str">
            <v>SEDE-ADM-2023/00169</v>
          </cell>
          <cell r="W164" t="str">
            <v>SEDE</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row>
        <row r="165">
          <cell r="F165" t="str">
            <v>0044-SL/2023/0035</v>
          </cell>
          <cell r="G165" t="str">
            <v>0044-SL/2023/0035</v>
          </cell>
          <cell r="H165">
            <v>0</v>
          </cell>
          <cell r="I165" t="e">
            <v>#N/A</v>
          </cell>
          <cell r="K165" t="str">
            <v>ENCERRADO</v>
          </cell>
          <cell r="N165" t="str">
            <v>-</v>
          </cell>
          <cell r="O165" t="str">
            <v>-</v>
          </cell>
          <cell r="P165" t="str">
            <v>-</v>
          </cell>
          <cell r="Q165" t="str">
            <v>-</v>
          </cell>
          <cell r="R165" t="str">
            <v>PRESTAÇÃO DE SERVIÇO DE CONSERVAÇÃO E LIMPEZA COM MÃO DE OBRA EXCLUSIVA</v>
          </cell>
          <cell r="S165">
            <v>45230</v>
          </cell>
          <cell r="T165">
            <v>46142</v>
          </cell>
          <cell r="U165" t="str">
            <v>Vencido</v>
          </cell>
          <cell r="V165" t="str">
            <v>SEDE-ADM-2023/01230</v>
          </cell>
          <cell r="W165" t="str">
            <v>DNBH</v>
          </cell>
          <cell r="X165" t="str">
            <v>2023-12    4653,47|2024-01    8133,33|2024-02    8133,33|2024-03    8133,33|2024-04    8133,33|2024-05    8133,33|2024-06    8133,33|2024-07    16266,66|2024-08    8133,33|2024-09    8133,33|2024-10    8133,33|2024-11    8133,332024-12    8133,33|2025-01    8576,13|2025-02    8178,04|2025-03    8178,04|2025-04    8337,03|2025-05    8178,04|2025-06    8178,04|2025-07    8178,04</v>
          </cell>
          <cell r="Y165">
            <v>57803.360000000001</v>
          </cell>
          <cell r="Z165">
            <v>96386.36</v>
          </cell>
          <cell r="AA165">
            <v>8178.04</v>
          </cell>
          <cell r="AB165">
            <v>88208.320000000007</v>
          </cell>
          <cell r="AC165">
            <v>8178.04</v>
          </cell>
          <cell r="AD165">
            <v>80030.280000000013</v>
          </cell>
          <cell r="AE165">
            <v>9826.59</v>
          </cell>
          <cell r="AF165">
            <v>70203.690000000017</v>
          </cell>
          <cell r="AG165">
            <v>8433.8700000000008</v>
          </cell>
          <cell r="AH165">
            <v>61769.820000000014</v>
          </cell>
          <cell r="AI165">
            <v>7582.05</v>
          </cell>
          <cell r="AJ165">
            <v>54187.770000000011</v>
          </cell>
          <cell r="AK165">
            <v>8433.8700000000008</v>
          </cell>
          <cell r="AL165">
            <v>45753.900000000009</v>
          </cell>
          <cell r="AM165">
            <v>108435.81999999998</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row>
        <row r="166">
          <cell r="F166" t="str">
            <v>0038-PS/2025/0001</v>
          </cell>
          <cell r="G166" t="str">
            <v>0038-PS/2025/0001</v>
          </cell>
          <cell r="H166">
            <v>1651.12</v>
          </cell>
          <cell r="I166" t="str">
            <v>SIM</v>
          </cell>
          <cell r="J166" t="str">
            <v>SIM</v>
          </cell>
          <cell r="K166" t="str">
            <v>ATIVO</v>
          </cell>
          <cell r="L166">
            <v>201456</v>
          </cell>
          <cell r="M166">
            <v>1</v>
          </cell>
          <cell r="N166">
            <v>311050029</v>
          </cell>
          <cell r="O166" t="str">
            <v>CUSTEIO</v>
          </cell>
          <cell r="P166" t="str">
            <v>ITCUST</v>
          </cell>
          <cell r="Q166" t="str">
            <v>CONTRATAÇÃO DE MÃO-DE-OBRA</v>
          </cell>
          <cell r="R166" t="str">
            <v>PRESTAÇÃO DE SERVIÇO DE CONTRATAÇÃO DE JOVEM APRENDIZ COM MÃO DE OBRA DEDICADA</v>
          </cell>
          <cell r="S166">
            <v>45824</v>
          </cell>
          <cell r="T166">
            <v>46737</v>
          </cell>
          <cell r="U166" t="str">
            <v>Vence após 180 dias</v>
          </cell>
          <cell r="V166" t="str">
            <v>SD-ADM-2025/00924</v>
          </cell>
          <cell r="W166" t="str">
            <v>DNIZ</v>
          </cell>
          <cell r="X166">
            <v>0</v>
          </cell>
          <cell r="Y166">
            <v>0</v>
          </cell>
          <cell r="Z166">
            <v>54190.2</v>
          </cell>
          <cell r="AA166">
            <v>907.42</v>
          </cell>
          <cell r="AB166">
            <v>53282.78</v>
          </cell>
          <cell r="AC166">
            <v>1518.35</v>
          </cell>
          <cell r="AD166">
            <v>51764.43</v>
          </cell>
          <cell r="AE166">
            <v>0</v>
          </cell>
          <cell r="AF166">
            <v>51764.43</v>
          </cell>
          <cell r="AG166">
            <v>0</v>
          </cell>
          <cell r="AH166">
            <v>51764.43</v>
          </cell>
          <cell r="AI166">
            <v>0</v>
          </cell>
          <cell r="AJ166">
            <v>51764.43</v>
          </cell>
          <cell r="AK166">
            <v>0</v>
          </cell>
          <cell r="AL166">
            <v>51764.43</v>
          </cell>
          <cell r="AM166">
            <v>2425.77</v>
          </cell>
          <cell r="AN166">
            <v>0</v>
          </cell>
          <cell r="AO166">
            <v>51764.43</v>
          </cell>
          <cell r="AP166">
            <v>0</v>
          </cell>
          <cell r="AQ166">
            <v>51764.43</v>
          </cell>
          <cell r="AR166">
            <v>0</v>
          </cell>
          <cell r="AS166">
            <v>51764.43</v>
          </cell>
          <cell r="AT166">
            <v>0</v>
          </cell>
          <cell r="AU166">
            <v>51764.43</v>
          </cell>
          <cell r="AV166">
            <v>0</v>
          </cell>
          <cell r="AW166">
            <v>51764.43</v>
          </cell>
          <cell r="AX166">
            <v>11311.85</v>
          </cell>
          <cell r="AY166">
            <v>40452.58</v>
          </cell>
          <cell r="AZ166">
            <v>1651.12</v>
          </cell>
          <cell r="BA166">
            <v>38801.46</v>
          </cell>
        </row>
        <row r="167">
          <cell r="F167" t="str">
            <v>0030-PS/2025/0001</v>
          </cell>
          <cell r="G167" t="str">
            <v>0030-PS/2025/0001</v>
          </cell>
          <cell r="H167">
            <v>1614.1</v>
          </cell>
          <cell r="I167" t="str">
            <v>SIM</v>
          </cell>
          <cell r="J167" t="str">
            <v>SIM</v>
          </cell>
          <cell r="K167" t="str">
            <v>ATIVO</v>
          </cell>
          <cell r="L167">
            <v>201456</v>
          </cell>
          <cell r="M167">
            <v>1</v>
          </cell>
          <cell r="N167">
            <v>311050029</v>
          </cell>
          <cell r="O167" t="str">
            <v>CUSTEIO</v>
          </cell>
          <cell r="P167" t="str">
            <v>ITCUST</v>
          </cell>
          <cell r="Q167" t="str">
            <v>CONTRATAÇÃO DE MÃO-DE-OBRA</v>
          </cell>
          <cell r="R167" t="str">
            <v>PRESTAÇÃO DE SERVIÇO DE CONTRATAÇÃO DE JOVEM APRENDIZ COM MÃO DE OBRA DEDICADA</v>
          </cell>
          <cell r="S167">
            <v>45798</v>
          </cell>
          <cell r="T167">
            <v>46712</v>
          </cell>
          <cell r="U167" t="str">
            <v>Vence após 180 dias</v>
          </cell>
          <cell r="V167" t="str">
            <v>SEDE-ADM-2025/00857</v>
          </cell>
          <cell r="W167" t="str">
            <v>DNPJ</v>
          </cell>
          <cell r="X167">
            <v>0</v>
          </cell>
          <cell r="Y167">
            <v>0</v>
          </cell>
          <cell r="Z167">
            <v>108380.4</v>
          </cell>
          <cell r="AA167">
            <v>907.42</v>
          </cell>
          <cell r="AB167">
            <v>107472.98</v>
          </cell>
          <cell r="AC167">
            <v>3612.66</v>
          </cell>
          <cell r="AD167">
            <v>103860.31999999999</v>
          </cell>
          <cell r="AE167">
            <v>3593.26</v>
          </cell>
          <cell r="AF167">
            <v>100267.06</v>
          </cell>
          <cell r="AG167">
            <v>3593.26</v>
          </cell>
          <cell r="AH167">
            <v>96673.8</v>
          </cell>
          <cell r="AI167">
            <v>3612.66</v>
          </cell>
          <cell r="AJ167">
            <v>93061.14</v>
          </cell>
          <cell r="AK167">
            <v>7043.33</v>
          </cell>
          <cell r="AL167">
            <v>86017.81</v>
          </cell>
          <cell r="AM167">
            <v>29060.82</v>
          </cell>
          <cell r="AN167">
            <v>0</v>
          </cell>
          <cell r="AO167">
            <v>86017.81</v>
          </cell>
          <cell r="AP167">
            <v>3511.69</v>
          </cell>
          <cell r="AQ167">
            <v>82506.12</v>
          </cell>
          <cell r="AR167">
            <v>3186.54</v>
          </cell>
          <cell r="AS167">
            <v>79319.58</v>
          </cell>
          <cell r="AT167">
            <v>3460.32</v>
          </cell>
          <cell r="AU167">
            <v>75859.259999999995</v>
          </cell>
          <cell r="AV167">
            <v>1617.23</v>
          </cell>
          <cell r="AW167">
            <v>74242.03</v>
          </cell>
          <cell r="AX167">
            <v>1777.23</v>
          </cell>
          <cell r="AY167">
            <v>72464.800000000003</v>
          </cell>
          <cell r="AZ167">
            <v>1614.1</v>
          </cell>
          <cell r="BA167">
            <v>70850.7</v>
          </cell>
        </row>
        <row r="168">
          <cell r="F168" t="str">
            <v>0031-PS/2025/0001</v>
          </cell>
          <cell r="G168" t="str">
            <v>0031-PS/2025/0001</v>
          </cell>
          <cell r="H168">
            <v>1788.32</v>
          </cell>
          <cell r="I168" t="str">
            <v>SIM</v>
          </cell>
          <cell r="J168" t="str">
            <v>SIM</v>
          </cell>
          <cell r="K168" t="str">
            <v>ATIVO</v>
          </cell>
          <cell r="L168">
            <v>201456</v>
          </cell>
          <cell r="M168">
            <v>1</v>
          </cell>
          <cell r="N168">
            <v>311050029</v>
          </cell>
          <cell r="O168" t="str">
            <v>CUSTEIO</v>
          </cell>
          <cell r="P168" t="str">
            <v>ITCUST</v>
          </cell>
          <cell r="Q168" t="str">
            <v>CONTRATAÇÃO DE MÃO-DE-OBRA</v>
          </cell>
          <cell r="R168" t="str">
            <v>PRESTAÇÃO DE SERVIÇO DE CONTRATAÇÃO DE JOVEM APRENDIZ COM MÃO DE OBRA DEDICADA</v>
          </cell>
          <cell r="S168">
            <v>45797</v>
          </cell>
          <cell r="T168">
            <v>46711</v>
          </cell>
          <cell r="U168" t="str">
            <v>Vence após 180 dias</v>
          </cell>
          <cell r="V168" t="str">
            <v>SD-ADM-2025/00862</v>
          </cell>
          <cell r="W168" t="str">
            <v>DNAR</v>
          </cell>
          <cell r="X168">
            <v>0</v>
          </cell>
          <cell r="Y168">
            <v>1518.35</v>
          </cell>
          <cell r="Z168">
            <v>0</v>
          </cell>
          <cell r="AA168">
            <v>0</v>
          </cell>
          <cell r="AB168">
            <v>52671.85</v>
          </cell>
          <cell r="AC168">
            <v>1518.35</v>
          </cell>
          <cell r="AD168">
            <v>51153.5</v>
          </cell>
          <cell r="AE168">
            <v>1797.33</v>
          </cell>
          <cell r="AF168">
            <v>49356.17</v>
          </cell>
          <cell r="AG168">
            <v>1797.33</v>
          </cell>
          <cell r="AH168">
            <v>47558.84</v>
          </cell>
          <cell r="AI168">
            <v>1724.06</v>
          </cell>
          <cell r="AJ168">
            <v>45834.78</v>
          </cell>
          <cell r="AK168">
            <v>6973.9</v>
          </cell>
          <cell r="AL168">
            <v>38860.879999999997</v>
          </cell>
          <cell r="AM168">
            <v>18896.96</v>
          </cell>
          <cell r="AN168">
            <v>0</v>
          </cell>
          <cell r="AO168">
            <v>38860.879999999997</v>
          </cell>
          <cell r="AP168">
            <v>1797.32</v>
          </cell>
          <cell r="AQ168">
            <v>37063.56</v>
          </cell>
          <cell r="AR168">
            <v>1770.32</v>
          </cell>
          <cell r="AS168">
            <v>35293.24</v>
          </cell>
          <cell r="AT168">
            <v>1797.32</v>
          </cell>
          <cell r="AU168">
            <v>33495.919999999998</v>
          </cell>
          <cell r="AV168">
            <v>1788.32</v>
          </cell>
          <cell r="AW168">
            <v>31707.599999999999</v>
          </cell>
          <cell r="AX168">
            <v>1788.32</v>
          </cell>
          <cell r="AY168">
            <v>29919.279999999999</v>
          </cell>
          <cell r="AZ168">
            <v>1788.32</v>
          </cell>
          <cell r="BA168">
            <v>28130.959999999999</v>
          </cell>
        </row>
        <row r="169">
          <cell r="F169" t="str">
            <v>0032-PS/2025/0001</v>
          </cell>
          <cell r="G169" t="str">
            <v>0032-PS/2025/0001</v>
          </cell>
          <cell r="H169">
            <v>1501.63</v>
          </cell>
          <cell r="I169" t="str">
            <v>SIM</v>
          </cell>
          <cell r="J169" t="str">
            <v>SIM</v>
          </cell>
          <cell r="K169" t="str">
            <v>ATIVO</v>
          </cell>
          <cell r="L169">
            <v>201456</v>
          </cell>
          <cell r="M169">
            <v>1</v>
          </cell>
          <cell r="N169">
            <v>311050029</v>
          </cell>
          <cell r="O169" t="str">
            <v>CUSTEIO</v>
          </cell>
          <cell r="P169" t="str">
            <v>ITCUST</v>
          </cell>
          <cell r="Q169" t="str">
            <v>CONTRATAÇÃO DE MÃO-DE-OBRA</v>
          </cell>
          <cell r="R169" t="str">
            <v>PRESTAÇÃO DE SERVIÇO DE CONTRATAÇÃO DE JOVEM APRENDIZ COM MÃO DE OBRA DEDICADA</v>
          </cell>
          <cell r="S169">
            <v>45817</v>
          </cell>
          <cell r="T169">
            <v>46730</v>
          </cell>
          <cell r="U169" t="str">
            <v>Vence após 180 dias</v>
          </cell>
          <cell r="V169" t="str">
            <v>SD-ADM-2025/00871</v>
          </cell>
          <cell r="W169" t="str">
            <v>DNTF</v>
          </cell>
          <cell r="X169">
            <v>0</v>
          </cell>
          <cell r="Y169">
            <v>0</v>
          </cell>
          <cell r="Z169">
            <v>0</v>
          </cell>
          <cell r="AA169">
            <v>0</v>
          </cell>
          <cell r="AB169">
            <v>53140.5</v>
          </cell>
          <cell r="AC169">
            <v>0</v>
          </cell>
          <cell r="AD169">
            <v>53140.5</v>
          </cell>
          <cell r="AE169">
            <v>0</v>
          </cell>
          <cell r="AF169">
            <v>53140.5</v>
          </cell>
          <cell r="AG169">
            <v>1654.76</v>
          </cell>
          <cell r="AH169">
            <v>51485.74</v>
          </cell>
          <cell r="AI169">
            <v>0</v>
          </cell>
          <cell r="AJ169">
            <v>51485.74</v>
          </cell>
          <cell r="AK169">
            <v>3100.24</v>
          </cell>
          <cell r="AL169">
            <v>48385.5</v>
          </cell>
          <cell r="AM169">
            <v>9405.36</v>
          </cell>
          <cell r="AN169">
            <v>1550.12</v>
          </cell>
          <cell r="AO169">
            <v>46835.38</v>
          </cell>
          <cell r="AP169">
            <v>0</v>
          </cell>
          <cell r="AQ169">
            <v>46835.38</v>
          </cell>
          <cell r="AR169">
            <v>3100.24</v>
          </cell>
          <cell r="AS169">
            <v>43735.14</v>
          </cell>
          <cell r="AT169">
            <v>1550.12</v>
          </cell>
          <cell r="AU169">
            <v>42185.02</v>
          </cell>
          <cell r="AV169">
            <v>0</v>
          </cell>
          <cell r="AW169">
            <v>42185.02</v>
          </cell>
          <cell r="AX169">
            <v>1550.12</v>
          </cell>
          <cell r="AY169">
            <v>40634.899999999994</v>
          </cell>
          <cell r="AZ169">
            <v>1501.63</v>
          </cell>
          <cell r="BA169">
            <v>39133.269999999997</v>
          </cell>
        </row>
        <row r="170">
          <cell r="F170" t="str">
            <v>0033-PS/2025/0001</v>
          </cell>
          <cell r="G170" t="str">
            <v>0033-PS/2025/0001</v>
          </cell>
          <cell r="H170">
            <v>1906.72</v>
          </cell>
          <cell r="I170" t="str">
            <v>SIM</v>
          </cell>
          <cell r="J170" t="str">
            <v>SIM</v>
          </cell>
          <cell r="K170" t="str">
            <v>ATIVO</v>
          </cell>
          <cell r="L170">
            <v>201456</v>
          </cell>
          <cell r="M170">
            <v>1</v>
          </cell>
          <cell r="N170">
            <v>311050029</v>
          </cell>
          <cell r="O170" t="str">
            <v>CUSTEIO</v>
          </cell>
          <cell r="P170" t="str">
            <v>ITCUST</v>
          </cell>
          <cell r="Q170" t="str">
            <v>CONTRATAÇÃO DE MÃO-DE-OBRA</v>
          </cell>
          <cell r="R170" t="str">
            <v>PRESTAÇÃO DE SERVIÇO DE CONTRATAÇÃO DE JOVEM APRENDIZ COM MÃO DE OBRA DEDICADA</v>
          </cell>
          <cell r="S170">
            <v>45807</v>
          </cell>
          <cell r="T170">
            <v>46721</v>
          </cell>
          <cell r="U170" t="str">
            <v>Vence após 180 dias</v>
          </cell>
          <cell r="V170" t="str">
            <v>SD-ADM-2025/00875</v>
          </cell>
          <cell r="W170" t="str">
            <v>DNPK</v>
          </cell>
          <cell r="X170">
            <v>0</v>
          </cell>
          <cell r="Y170">
            <v>1281.2</v>
          </cell>
          <cell r="Z170">
            <v>0</v>
          </cell>
          <cell r="AA170">
            <v>0</v>
          </cell>
          <cell r="AB170">
            <v>53765.8</v>
          </cell>
          <cell r="AC170">
            <v>1281.2</v>
          </cell>
          <cell r="AD170">
            <v>52484.600000000006</v>
          </cell>
          <cell r="AE170">
            <v>1760.21</v>
          </cell>
          <cell r="AF170">
            <v>55417.34</v>
          </cell>
          <cell r="AG170">
            <v>1906.71</v>
          </cell>
          <cell r="AH170">
            <v>53510.63</v>
          </cell>
          <cell r="AI170">
            <v>3813.43</v>
          </cell>
          <cell r="AJ170">
            <v>49697.2</v>
          </cell>
          <cell r="AK170">
            <v>3813.4300000000003</v>
          </cell>
          <cell r="AL170">
            <v>45883.77</v>
          </cell>
          <cell r="AM170">
            <v>17669.62</v>
          </cell>
          <cell r="AN170">
            <v>0</v>
          </cell>
          <cell r="AO170">
            <v>45883.77</v>
          </cell>
          <cell r="AP170">
            <v>1906.72</v>
          </cell>
          <cell r="AQ170">
            <v>43977.049999999996</v>
          </cell>
          <cell r="AR170">
            <v>1906.72</v>
          </cell>
          <cell r="AS170">
            <v>42070.329999999994</v>
          </cell>
          <cell r="AT170">
            <v>1906.72</v>
          </cell>
          <cell r="AU170">
            <v>40163.609999999993</v>
          </cell>
          <cell r="AV170">
            <v>4977.8100000000004</v>
          </cell>
          <cell r="AW170">
            <v>35185.799999999996</v>
          </cell>
          <cell r="AX170">
            <v>1906.72</v>
          </cell>
          <cell r="AY170">
            <v>33279.079999999994</v>
          </cell>
          <cell r="AZ170">
            <v>1906.72</v>
          </cell>
          <cell r="BA170">
            <v>31372.359999999993</v>
          </cell>
        </row>
        <row r="171">
          <cell r="F171" t="str">
            <v>0034-PS/2025/0001</v>
          </cell>
          <cell r="G171" t="str">
            <v>0034-PS/2025/0001</v>
          </cell>
          <cell r="H171">
            <v>1673.13</v>
          </cell>
          <cell r="I171" t="str">
            <v>SIM</v>
          </cell>
          <cell r="J171" t="str">
            <v>SIM</v>
          </cell>
          <cell r="K171" t="str">
            <v>ATIVO</v>
          </cell>
          <cell r="L171">
            <v>201456</v>
          </cell>
          <cell r="M171">
            <v>1</v>
          </cell>
          <cell r="N171">
            <v>311050029</v>
          </cell>
          <cell r="O171" t="str">
            <v>CUSTEIO</v>
          </cell>
          <cell r="P171" t="str">
            <v>ITCUST</v>
          </cell>
          <cell r="Q171" t="str">
            <v>CONTRATAÇÃO DE MÃO-DE-OBRA</v>
          </cell>
          <cell r="R171" t="str">
            <v>PRESTAÇÃO DE SERVIÇO DE CONTRATAÇÃO DE JOVEM APRENDIZ COM MÃO DE OBRA DEDICADA</v>
          </cell>
          <cell r="S171">
            <v>45807</v>
          </cell>
          <cell r="T171">
            <v>46721</v>
          </cell>
          <cell r="U171" t="str">
            <v>Vence após 180 dias</v>
          </cell>
          <cell r="V171" t="str">
            <v>SD-ADM-2025/00892</v>
          </cell>
          <cell r="W171" t="str">
            <v>DNTE</v>
          </cell>
          <cell r="X171">
            <v>0</v>
          </cell>
          <cell r="Y171">
            <v>0</v>
          </cell>
          <cell r="Z171">
            <v>0</v>
          </cell>
          <cell r="AA171">
            <v>0</v>
          </cell>
          <cell r="AB171">
            <v>54190.2</v>
          </cell>
          <cell r="AC171">
            <v>0</v>
          </cell>
          <cell r="AD171">
            <v>54190.2</v>
          </cell>
          <cell r="AE171">
            <v>1549.88</v>
          </cell>
          <cell r="AF171">
            <v>52640.32</v>
          </cell>
          <cell r="AG171">
            <v>1649.67</v>
          </cell>
          <cell r="AH171">
            <v>50990.65</v>
          </cell>
          <cell r="AI171">
            <v>3249.28</v>
          </cell>
          <cell r="AJ171">
            <v>47741.37</v>
          </cell>
          <cell r="AK171">
            <v>3505.08</v>
          </cell>
          <cell r="AL171">
            <v>44236.29</v>
          </cell>
          <cell r="AM171">
            <v>13257.39</v>
          </cell>
          <cell r="AN171">
            <v>0</v>
          </cell>
          <cell r="AO171">
            <v>44236.29</v>
          </cell>
          <cell r="AP171">
            <v>1630.35</v>
          </cell>
          <cell r="AQ171">
            <v>42605.94</v>
          </cell>
          <cell r="AR171">
            <v>1673.13</v>
          </cell>
          <cell r="AS171">
            <v>40932.810000000005</v>
          </cell>
          <cell r="AT171">
            <v>1673.13</v>
          </cell>
          <cell r="AU171">
            <v>39259.680000000008</v>
          </cell>
          <cell r="AV171">
            <v>1673.13</v>
          </cell>
          <cell r="AW171">
            <v>37586.55000000001</v>
          </cell>
          <cell r="AX171">
            <v>1673.13</v>
          </cell>
          <cell r="AY171">
            <v>35913.420000000013</v>
          </cell>
          <cell r="AZ171">
            <v>1673.13</v>
          </cell>
          <cell r="BA171">
            <v>34240.290000000015</v>
          </cell>
        </row>
        <row r="172">
          <cell r="F172" t="str">
            <v>0035-PS/2025/0001</v>
          </cell>
          <cell r="G172" t="str">
            <v>0035-PS/2025/0001</v>
          </cell>
          <cell r="H172">
            <v>7210.54</v>
          </cell>
          <cell r="I172" t="str">
            <v>SIM</v>
          </cell>
          <cell r="J172" t="str">
            <v>SIM</v>
          </cell>
          <cell r="K172" t="str">
            <v>ATIVO</v>
          </cell>
          <cell r="L172">
            <v>201456</v>
          </cell>
          <cell r="M172">
            <v>1</v>
          </cell>
          <cell r="N172">
            <v>311050029</v>
          </cell>
          <cell r="O172" t="str">
            <v>CUSTEIO</v>
          </cell>
          <cell r="P172" t="str">
            <v>ITCUST</v>
          </cell>
          <cell r="Q172" t="str">
            <v>CONTRATAÇÃO DE MÃO-DE-OBRA</v>
          </cell>
          <cell r="R172" t="str">
            <v>PRESTAÇÃO DE SERVIÇO DE CONTRATAÇÃO DE JOVEM APRENDIZ COM MÃO DE OBRA DEDICADA</v>
          </cell>
          <cell r="S172">
            <v>45818</v>
          </cell>
          <cell r="T172">
            <v>46731</v>
          </cell>
          <cell r="U172" t="str">
            <v>Vence após 180 dias</v>
          </cell>
          <cell r="V172" t="str">
            <v>SD-ADM-2025/00874</v>
          </cell>
          <cell r="W172" t="str">
            <v>DNMQ</v>
          </cell>
          <cell r="X172">
            <v>0</v>
          </cell>
          <cell r="Y172">
            <v>0</v>
          </cell>
          <cell r="Z172">
            <v>108380.4</v>
          </cell>
          <cell r="AA172">
            <v>0</v>
          </cell>
          <cell r="AB172">
            <v>108380.4</v>
          </cell>
          <cell r="AC172">
            <v>0</v>
          </cell>
          <cell r="AD172">
            <v>108380.4</v>
          </cell>
          <cell r="AE172">
            <v>0</v>
          </cell>
          <cell r="AF172">
            <v>108380.4</v>
          </cell>
          <cell r="AG172">
            <v>2695.01</v>
          </cell>
          <cell r="AH172">
            <v>105685.39</v>
          </cell>
          <cell r="AI172">
            <v>7225.32</v>
          </cell>
          <cell r="AJ172">
            <v>98460.07</v>
          </cell>
          <cell r="AK172">
            <v>3612.66</v>
          </cell>
          <cell r="AL172">
            <v>94847.41</v>
          </cell>
          <cell r="AM172">
            <v>20684.309999999998</v>
          </cell>
          <cell r="AN172">
            <v>0</v>
          </cell>
          <cell r="AO172">
            <v>94847.41</v>
          </cell>
          <cell r="AP172">
            <v>3597.86</v>
          </cell>
          <cell r="AQ172">
            <v>91249.55</v>
          </cell>
          <cell r="AR172">
            <v>3553.46</v>
          </cell>
          <cell r="AS172">
            <v>87696.09</v>
          </cell>
          <cell r="AT172">
            <v>3597.86</v>
          </cell>
          <cell r="AU172">
            <v>84098.23</v>
          </cell>
          <cell r="AV172">
            <v>3583.06</v>
          </cell>
          <cell r="AW172">
            <v>80515.17</v>
          </cell>
          <cell r="AX172">
            <v>3568.26</v>
          </cell>
          <cell r="AY172">
            <v>76946.91</v>
          </cell>
          <cell r="AZ172">
            <v>7210.54</v>
          </cell>
          <cell r="BA172">
            <v>69736.37000000001</v>
          </cell>
        </row>
        <row r="173">
          <cell r="F173" t="str">
            <v>0036-PS/2025/0001</v>
          </cell>
          <cell r="G173" t="str">
            <v>0036-PS/2025/0001</v>
          </cell>
          <cell r="H173">
            <v>1707.35</v>
          </cell>
          <cell r="I173" t="str">
            <v>SIM</v>
          </cell>
          <cell r="J173" t="str">
            <v>SIM</v>
          </cell>
          <cell r="K173" t="str">
            <v>ATIVO</v>
          </cell>
          <cell r="L173">
            <v>201456</v>
          </cell>
          <cell r="M173">
            <v>1</v>
          </cell>
          <cell r="N173">
            <v>311050029</v>
          </cell>
          <cell r="O173" t="str">
            <v>CUSTEIO</v>
          </cell>
          <cell r="P173" t="str">
            <v>ITCUST</v>
          </cell>
          <cell r="Q173" t="str">
            <v>CONTRATAÇÃO DE MÃO-DE-OBRA</v>
          </cell>
          <cell r="R173" t="str">
            <v>PRESTAÇÃO DE SERVIÇO DE CONTRATAÇÃO DE JOVEM APRENDIZ COM MÃO DE OBRA DEDICADA</v>
          </cell>
          <cell r="S173">
            <v>45824</v>
          </cell>
          <cell r="T173">
            <v>46737</v>
          </cell>
          <cell r="U173" t="str">
            <v>Vence após 180 dias</v>
          </cell>
          <cell r="V173" t="str">
            <v>SD-ADM-2025/00920</v>
          </cell>
          <cell r="W173" t="str">
            <v>DNPL</v>
          </cell>
          <cell r="X173">
            <v>0</v>
          </cell>
          <cell r="Y173">
            <v>0</v>
          </cell>
          <cell r="Z173">
            <v>0</v>
          </cell>
          <cell r="AA173">
            <v>0</v>
          </cell>
          <cell r="AB173">
            <v>51820.5</v>
          </cell>
          <cell r="AC173">
            <v>0</v>
          </cell>
          <cell r="AD173">
            <v>51820.5</v>
          </cell>
          <cell r="AE173">
            <v>0</v>
          </cell>
          <cell r="AF173">
            <v>51820.5</v>
          </cell>
          <cell r="AG173">
            <v>0</v>
          </cell>
          <cell r="AH173">
            <v>51820.5</v>
          </cell>
          <cell r="AI173">
            <v>0</v>
          </cell>
          <cell r="AJ173">
            <v>51820.5</v>
          </cell>
          <cell r="AK173">
            <v>0</v>
          </cell>
          <cell r="AL173">
            <v>51820.5</v>
          </cell>
          <cell r="AM173">
            <v>3813.44</v>
          </cell>
          <cell r="AN173">
            <v>0</v>
          </cell>
          <cell r="AO173">
            <v>51820.5</v>
          </cell>
          <cell r="AP173">
            <v>1906.72</v>
          </cell>
          <cell r="AQ173">
            <v>49913.78</v>
          </cell>
          <cell r="AR173">
            <v>1906.72</v>
          </cell>
          <cell r="AS173">
            <v>48007.06</v>
          </cell>
          <cell r="AT173">
            <v>1906.72</v>
          </cell>
          <cell r="AU173">
            <v>46100.34</v>
          </cell>
          <cell r="AV173">
            <v>1906.72</v>
          </cell>
          <cell r="AW173">
            <v>44193.619999999995</v>
          </cell>
          <cell r="AX173">
            <v>1707.35</v>
          </cell>
          <cell r="AY173">
            <v>42486.27</v>
          </cell>
          <cell r="AZ173">
            <v>1707.35</v>
          </cell>
          <cell r="BA173">
            <v>40778.92</v>
          </cell>
        </row>
        <row r="174">
          <cell r="F174" t="str">
            <v>0044-PS/2025/0001</v>
          </cell>
          <cell r="G174" t="str">
            <v>0044-PS/2025/0001</v>
          </cell>
          <cell r="H174">
            <v>1786.4</v>
          </cell>
          <cell r="I174" t="str">
            <v>SIM</v>
          </cell>
          <cell r="J174" t="str">
            <v>SIM</v>
          </cell>
          <cell r="K174" t="str">
            <v>ATIVO</v>
          </cell>
          <cell r="L174">
            <v>201456</v>
          </cell>
          <cell r="M174">
            <v>1</v>
          </cell>
          <cell r="N174">
            <v>311050029</v>
          </cell>
          <cell r="O174" t="str">
            <v>CUSTEIO</v>
          </cell>
          <cell r="P174" t="str">
            <v>ITCUST</v>
          </cell>
          <cell r="Q174" t="str">
            <v>CONTRATAÇÃO DE MÃO-DE-OBRA</v>
          </cell>
          <cell r="R174" t="str">
            <v>PRESTAÇÃO DE SERVIÇO DE CONTRATAÇÃO DE JOVEM APRENDIZ COM MÃO DE OBRA DEDICADA</v>
          </cell>
          <cell r="S174">
            <v>45877</v>
          </cell>
          <cell r="T174">
            <v>46973</v>
          </cell>
          <cell r="U174" t="str">
            <v>Vence após 180 dias</v>
          </cell>
          <cell r="V174" t="str">
            <v>SD-ADM-2025/01099</v>
          </cell>
          <cell r="W174" t="str">
            <v>DNUL</v>
          </cell>
          <cell r="X174">
            <v>0</v>
          </cell>
          <cell r="Y174">
            <v>0</v>
          </cell>
          <cell r="Z174">
            <v>0</v>
          </cell>
          <cell r="AA174">
            <v>0</v>
          </cell>
          <cell r="AB174">
            <v>0</v>
          </cell>
          <cell r="AC174">
            <v>0</v>
          </cell>
          <cell r="AD174">
            <v>110094</v>
          </cell>
          <cell r="AE174">
            <v>0</v>
          </cell>
          <cell r="AF174">
            <v>110094</v>
          </cell>
          <cell r="AG174">
            <v>1323.41</v>
          </cell>
          <cell r="AH174">
            <v>108770.59</v>
          </cell>
          <cell r="AI174">
            <v>0</v>
          </cell>
          <cell r="AJ174">
            <v>108770.59</v>
          </cell>
          <cell r="AK174">
            <v>6374.8</v>
          </cell>
          <cell r="AL174">
            <v>102395.79</v>
          </cell>
          <cell r="AM174">
            <v>14631.91</v>
          </cell>
          <cell r="AN174">
            <v>0</v>
          </cell>
          <cell r="AO174">
            <v>102395.79</v>
          </cell>
          <cell r="AP174">
            <v>3496.07</v>
          </cell>
          <cell r="AQ174">
            <v>98899.719999999987</v>
          </cell>
          <cell r="AR174">
            <v>3437.63</v>
          </cell>
          <cell r="AS174">
            <v>95462.089999999982</v>
          </cell>
          <cell r="AT174">
            <v>1543.98</v>
          </cell>
          <cell r="AU174">
            <v>93918.109999999986</v>
          </cell>
          <cell r="AV174">
            <v>1737.92</v>
          </cell>
          <cell r="AW174">
            <v>92180.189999999988</v>
          </cell>
          <cell r="AX174">
            <v>1834.89</v>
          </cell>
          <cell r="AY174">
            <v>90345.299999999988</v>
          </cell>
          <cell r="AZ174">
            <v>1786.4</v>
          </cell>
          <cell r="BA174">
            <v>88558.9</v>
          </cell>
        </row>
        <row r="175">
          <cell r="F175" t="str">
            <v>0045-PS/2025/0001</v>
          </cell>
          <cell r="G175" t="str">
            <v>0045-PS/2025/0001</v>
          </cell>
          <cell r="H175">
            <v>2865.89</v>
          </cell>
          <cell r="I175" t="str">
            <v>SIM</v>
          </cell>
          <cell r="J175" t="str">
            <v>SIM</v>
          </cell>
          <cell r="K175" t="str">
            <v>ATIVO</v>
          </cell>
          <cell r="L175">
            <v>201456</v>
          </cell>
          <cell r="M175">
            <v>1</v>
          </cell>
          <cell r="N175">
            <v>311050029</v>
          </cell>
          <cell r="O175" t="str">
            <v>CUSTEIO</v>
          </cell>
          <cell r="P175" t="str">
            <v>ITCUST</v>
          </cell>
          <cell r="Q175" t="str">
            <v>CONTRATAÇÃO DE MÃO-DE-OBRA</v>
          </cell>
          <cell r="R175" t="str">
            <v>PRESTAÇÃO DE SERVIÇO DE CONTRATAÇÃO DE JOVEM APRENDIZ COM MÃO DE OBRA DEDICADA</v>
          </cell>
          <cell r="S175">
            <v>45877</v>
          </cell>
          <cell r="T175">
            <v>46973</v>
          </cell>
          <cell r="U175" t="str">
            <v>Vence após 180 dias</v>
          </cell>
          <cell r="V175" t="str">
            <v>SD-ADM-2025/01101</v>
          </cell>
          <cell r="W175" t="str">
            <v>DNKP</v>
          </cell>
          <cell r="X175">
            <v>0</v>
          </cell>
          <cell r="Y175">
            <v>0</v>
          </cell>
          <cell r="Z175">
            <v>0</v>
          </cell>
          <cell r="AA175">
            <v>0</v>
          </cell>
          <cell r="AB175">
            <v>0</v>
          </cell>
          <cell r="AC175">
            <v>0</v>
          </cell>
          <cell r="AD175">
            <v>165141</v>
          </cell>
          <cell r="AE175">
            <v>0</v>
          </cell>
          <cell r="AF175">
            <v>165141</v>
          </cell>
          <cell r="AG175">
            <v>1341.27</v>
          </cell>
          <cell r="AH175">
            <v>163799.73000000001</v>
          </cell>
          <cell r="AI175">
            <v>5438.37</v>
          </cell>
          <cell r="AJ175">
            <v>158361.36000000002</v>
          </cell>
          <cell r="AK175">
            <v>5271.84</v>
          </cell>
          <cell r="AL175">
            <v>153089.52000000002</v>
          </cell>
          <cell r="AM175">
            <v>24964.190000000002</v>
          </cell>
          <cell r="AN175">
            <v>5280.81</v>
          </cell>
          <cell r="AO175">
            <v>147808.71000000002</v>
          </cell>
          <cell r="AP175">
            <v>4068.51</v>
          </cell>
          <cell r="AQ175">
            <v>143740.20000000001</v>
          </cell>
          <cell r="AR175">
            <v>3563.39</v>
          </cell>
          <cell r="AS175">
            <v>140176.81</v>
          </cell>
          <cell r="AT175">
            <v>3769.05</v>
          </cell>
          <cell r="AU175">
            <v>136407.76</v>
          </cell>
          <cell r="AV175">
            <v>3612.18</v>
          </cell>
          <cell r="AW175">
            <v>132795.58000000002</v>
          </cell>
          <cell r="AX175">
            <v>4252.87</v>
          </cell>
          <cell r="AY175">
            <v>128542.71000000002</v>
          </cell>
          <cell r="AZ175">
            <v>2865.89</v>
          </cell>
          <cell r="BA175">
            <v>125676.82000000002</v>
          </cell>
        </row>
        <row r="176">
          <cell r="F176" t="str">
            <v>0041-PS/2025/0001</v>
          </cell>
          <cell r="G176" t="str">
            <v>0041-PS/2025/0001</v>
          </cell>
          <cell r="H176">
            <v>3578.51</v>
          </cell>
          <cell r="I176" t="str">
            <v>SIM</v>
          </cell>
          <cell r="J176" t="str">
            <v>SIM</v>
          </cell>
          <cell r="K176" t="str">
            <v>ATIVO</v>
          </cell>
          <cell r="L176">
            <v>201456</v>
          </cell>
          <cell r="M176">
            <v>1</v>
          </cell>
          <cell r="N176">
            <v>311050029</v>
          </cell>
          <cell r="O176" t="str">
            <v>CUSTEIO</v>
          </cell>
          <cell r="P176" t="str">
            <v>ITCUST</v>
          </cell>
          <cell r="Q176" t="str">
            <v>CONTRATAÇÃO DE MÃO-DE-OBRA</v>
          </cell>
          <cell r="R176" t="str">
            <v>PRESTAÇÃO DE SERVIÇO DE CONTRATAÇÃO DE JOVEM APRENDIZ COM MÃO DE OBRA DEDICADA</v>
          </cell>
          <cell r="S176">
            <v>45875</v>
          </cell>
          <cell r="T176">
            <v>46971</v>
          </cell>
          <cell r="U176" t="str">
            <v>Vence após 180 dias</v>
          </cell>
          <cell r="V176" t="str">
            <v>SD-ADM-2025/01081</v>
          </cell>
          <cell r="W176" t="str">
            <v>DNBH</v>
          </cell>
          <cell r="X176">
            <v>0</v>
          </cell>
          <cell r="Y176">
            <v>0</v>
          </cell>
          <cell r="Z176">
            <v>0</v>
          </cell>
          <cell r="AA176">
            <v>0</v>
          </cell>
          <cell r="AB176">
            <v>0</v>
          </cell>
          <cell r="AC176">
            <v>0</v>
          </cell>
          <cell r="AD176">
            <v>110094</v>
          </cell>
          <cell r="AE176">
            <v>0</v>
          </cell>
          <cell r="AF176">
            <v>110094</v>
          </cell>
          <cell r="AG176">
            <v>0</v>
          </cell>
          <cell r="AH176">
            <v>110094</v>
          </cell>
          <cell r="AI176">
            <v>3669.78</v>
          </cell>
          <cell r="AJ176">
            <v>106424.22</v>
          </cell>
          <cell r="AK176">
            <v>5431.16</v>
          </cell>
          <cell r="AL176">
            <v>100993.06</v>
          </cell>
          <cell r="AM176">
            <v>19996.780000000002</v>
          </cell>
          <cell r="AN176">
            <v>3635.28</v>
          </cell>
          <cell r="AO176">
            <v>97357.78</v>
          </cell>
          <cell r="AP176">
            <v>3646.78</v>
          </cell>
          <cell r="AQ176">
            <v>93711</v>
          </cell>
          <cell r="AR176">
            <v>3613.78</v>
          </cell>
          <cell r="AS176">
            <v>90097.22</v>
          </cell>
          <cell r="AT176">
            <v>3669.78</v>
          </cell>
          <cell r="AU176">
            <v>86427.44</v>
          </cell>
          <cell r="AV176">
            <v>3618.14</v>
          </cell>
          <cell r="AW176">
            <v>82809.3</v>
          </cell>
          <cell r="AX176">
            <v>3651.28</v>
          </cell>
          <cell r="AY176">
            <v>79158.02</v>
          </cell>
          <cell r="AZ176">
            <v>3578.51</v>
          </cell>
          <cell r="BA176">
            <v>75579.510000000009</v>
          </cell>
        </row>
        <row r="177">
          <cell r="F177" t="str">
            <v>0050-PS/2025/0001</v>
          </cell>
          <cell r="G177" t="str">
            <v>0050-PS/2025/0001</v>
          </cell>
          <cell r="H177">
            <v>3369.4</v>
          </cell>
          <cell r="I177" t="str">
            <v>SIM</v>
          </cell>
          <cell r="J177" t="str">
            <v>SIM</v>
          </cell>
          <cell r="K177" t="str">
            <v>ATIVO</v>
          </cell>
          <cell r="L177">
            <v>201456</v>
          </cell>
          <cell r="M177">
            <v>1</v>
          </cell>
          <cell r="N177">
            <v>311050029</v>
          </cell>
          <cell r="O177" t="str">
            <v>CUSTEIO</v>
          </cell>
          <cell r="P177" t="str">
            <v>ITCUST</v>
          </cell>
          <cell r="Q177" t="str">
            <v>CONTRATAÇÃO DE MÃO-DE-OBRA</v>
          </cell>
          <cell r="R177" t="str">
            <v>PRESTAÇÃO DE SERVIÇO DE CONTRATAÇÃO DE JOVEM APRENDIZ COM MÃO DE OBRA DEDICADA</v>
          </cell>
          <cell r="S177">
            <v>45916</v>
          </cell>
          <cell r="T177">
            <v>46828</v>
          </cell>
          <cell r="U177" t="str">
            <v>Vence após 180 dias</v>
          </cell>
          <cell r="V177" t="str">
            <v>SD-ADM-2025/01245</v>
          </cell>
          <cell r="W177" t="str">
            <v>DNJP</v>
          </cell>
          <cell r="X177">
            <v>0</v>
          </cell>
          <cell r="Y177">
            <v>0</v>
          </cell>
          <cell r="Z177">
            <v>0</v>
          </cell>
          <cell r="AA177">
            <v>0</v>
          </cell>
          <cell r="AB177">
            <v>0</v>
          </cell>
          <cell r="AC177">
            <v>0</v>
          </cell>
          <cell r="AD177">
            <v>0</v>
          </cell>
          <cell r="AE177">
            <v>0</v>
          </cell>
          <cell r="AF177">
            <v>110094</v>
          </cell>
          <cell r="AG177">
            <v>0</v>
          </cell>
          <cell r="AH177">
            <v>110094</v>
          </cell>
          <cell r="AI177">
            <v>0</v>
          </cell>
          <cell r="AJ177">
            <v>110094</v>
          </cell>
          <cell r="AK177">
            <v>0</v>
          </cell>
          <cell r="AL177">
            <v>110094</v>
          </cell>
          <cell r="AM177">
            <v>0</v>
          </cell>
          <cell r="AN177">
            <v>0</v>
          </cell>
          <cell r="AO177">
            <v>110094</v>
          </cell>
          <cell r="AP177">
            <v>0</v>
          </cell>
          <cell r="AQ177">
            <v>110094</v>
          </cell>
          <cell r="AR177">
            <v>0</v>
          </cell>
          <cell r="AS177">
            <v>110094</v>
          </cell>
          <cell r="AT177">
            <v>0</v>
          </cell>
          <cell r="AU177">
            <v>110094</v>
          </cell>
          <cell r="AV177">
            <v>0</v>
          </cell>
          <cell r="AW177">
            <v>110094</v>
          </cell>
          <cell r="AX177">
            <v>16242.919999999998</v>
          </cell>
          <cell r="AY177">
            <v>93851.08</v>
          </cell>
          <cell r="AZ177">
            <v>3369.4</v>
          </cell>
          <cell r="BA177">
            <v>90481.680000000008</v>
          </cell>
        </row>
        <row r="178">
          <cell r="F178" t="str">
            <v>0042-PS/2025/0001</v>
          </cell>
          <cell r="G178" t="str">
            <v>0042-PS/2025/0001</v>
          </cell>
          <cell r="H178">
            <v>6701.92</v>
          </cell>
          <cell r="I178" t="str">
            <v>SIM</v>
          </cell>
          <cell r="J178" t="str">
            <v>NÃO</v>
          </cell>
          <cell r="K178" t="str">
            <v>ATIVO</v>
          </cell>
          <cell r="L178">
            <v>201456</v>
          </cell>
          <cell r="M178">
            <v>1</v>
          </cell>
          <cell r="N178">
            <v>311050029</v>
          </cell>
          <cell r="O178" t="str">
            <v>CUSTEIO</v>
          </cell>
          <cell r="P178" t="str">
            <v>ITCUST</v>
          </cell>
          <cell r="Q178" t="str">
            <v>CONTRATAÇÃO DE MÃO-DE-OBRA</v>
          </cell>
          <cell r="R178" t="str">
            <v>PRESTAÇÃO DE SERVIÇO DE CONTRATAÇÃO DE JOVEM APRENDIZ COM MÃO DE OBRA DEDICADA</v>
          </cell>
          <cell r="S178">
            <v>45916</v>
          </cell>
          <cell r="T178">
            <v>46828</v>
          </cell>
          <cell r="U178" t="str">
            <v>Vence após 180 dias</v>
          </cell>
          <cell r="V178" t="str">
            <v>SD-ADM-2025/01095</v>
          </cell>
          <cell r="W178" t="str">
            <v>DNGR</v>
          </cell>
          <cell r="X178">
            <v>0</v>
          </cell>
          <cell r="Y178">
            <v>0</v>
          </cell>
          <cell r="Z178">
            <v>0</v>
          </cell>
          <cell r="AA178">
            <v>0</v>
          </cell>
          <cell r="AB178">
            <v>0</v>
          </cell>
          <cell r="AC178">
            <v>0</v>
          </cell>
          <cell r="AD178">
            <v>0</v>
          </cell>
          <cell r="AE178">
            <v>0</v>
          </cell>
          <cell r="AF178">
            <v>220188</v>
          </cell>
          <cell r="AG178">
            <v>0</v>
          </cell>
          <cell r="AH178">
            <v>220188</v>
          </cell>
          <cell r="AI178">
            <v>0</v>
          </cell>
          <cell r="AJ178">
            <v>220188</v>
          </cell>
          <cell r="AK178">
            <v>0</v>
          </cell>
          <cell r="AL178">
            <v>220188</v>
          </cell>
          <cell r="AM178">
            <v>17064.599999999999</v>
          </cell>
          <cell r="AN178">
            <v>10280.49</v>
          </cell>
          <cell r="AO178">
            <v>209907.51</v>
          </cell>
          <cell r="AP178">
            <v>6784.11</v>
          </cell>
          <cell r="AQ178">
            <v>203123.40000000002</v>
          </cell>
          <cell r="AR178">
            <v>0</v>
          </cell>
          <cell r="AS178">
            <v>203123.40000000002</v>
          </cell>
          <cell r="AT178">
            <v>13530.22</v>
          </cell>
          <cell r="AU178">
            <v>189593.18000000002</v>
          </cell>
          <cell r="AV178">
            <v>5534.44</v>
          </cell>
          <cell r="AW178">
            <v>184058.74000000002</v>
          </cell>
          <cell r="AX178">
            <v>5073.83</v>
          </cell>
          <cell r="AY178">
            <v>178984.91000000003</v>
          </cell>
          <cell r="AZ178">
            <v>6701.92</v>
          </cell>
          <cell r="BA178">
            <v>172282.99000000002</v>
          </cell>
        </row>
        <row r="179">
          <cell r="F179" t="str">
            <v>0043-PS/2025/0001</v>
          </cell>
          <cell r="G179" t="str">
            <v>0043-PS/2025/0001</v>
          </cell>
          <cell r="H179">
            <v>1834.9</v>
          </cell>
          <cell r="I179" t="str">
            <v>SIM</v>
          </cell>
          <cell r="J179" t="str">
            <v>SIM</v>
          </cell>
          <cell r="K179" t="str">
            <v>ATIVO</v>
          </cell>
          <cell r="L179">
            <v>201456</v>
          </cell>
          <cell r="M179">
            <v>1</v>
          </cell>
          <cell r="N179">
            <v>311050029</v>
          </cell>
          <cell r="O179" t="str">
            <v>CUSTEIO</v>
          </cell>
          <cell r="P179" t="str">
            <v>ITCUST</v>
          </cell>
          <cell r="Q179" t="str">
            <v>CONTRATAÇÃO DE MÃO-DE-OBRA</v>
          </cell>
          <cell r="R179" t="str">
            <v>PRESTAÇÃO DE SERVIÇO DE CONTRATAÇÃO DE JOVEM APRENDIZ COM MÃO DE OBRA DEDICADA</v>
          </cell>
          <cell r="S179">
            <v>45916</v>
          </cell>
          <cell r="T179">
            <v>46828</v>
          </cell>
          <cell r="U179" t="str">
            <v>Vence após 180 dias</v>
          </cell>
          <cell r="V179" t="str">
            <v>SD-ADM-2025/01094</v>
          </cell>
          <cell r="W179" t="str">
            <v>DNMK</v>
          </cell>
          <cell r="X179">
            <v>0</v>
          </cell>
          <cell r="Y179">
            <v>0</v>
          </cell>
          <cell r="Z179">
            <v>0</v>
          </cell>
          <cell r="AA179">
            <v>0</v>
          </cell>
          <cell r="AB179">
            <v>0</v>
          </cell>
          <cell r="AC179">
            <v>0</v>
          </cell>
          <cell r="AD179">
            <v>0</v>
          </cell>
          <cell r="AE179">
            <v>0</v>
          </cell>
          <cell r="AF179">
            <v>55047</v>
          </cell>
          <cell r="AG179">
            <v>0</v>
          </cell>
          <cell r="AH179">
            <v>55047</v>
          </cell>
          <cell r="AI179">
            <v>0</v>
          </cell>
          <cell r="AJ179">
            <v>55047</v>
          </cell>
          <cell r="AK179">
            <v>0</v>
          </cell>
          <cell r="AL179">
            <v>55047</v>
          </cell>
          <cell r="AM179">
            <v>3669.8</v>
          </cell>
          <cell r="AN179">
            <v>0</v>
          </cell>
          <cell r="AO179">
            <v>55047</v>
          </cell>
          <cell r="AP179">
            <v>1834.9</v>
          </cell>
          <cell r="AQ179">
            <v>53212.1</v>
          </cell>
          <cell r="AR179">
            <v>1834.9</v>
          </cell>
          <cell r="AS179">
            <v>51377.2</v>
          </cell>
          <cell r="AT179">
            <v>3669.8</v>
          </cell>
          <cell r="AU179">
            <v>47707.399999999994</v>
          </cell>
          <cell r="AV179">
            <v>0</v>
          </cell>
          <cell r="AW179">
            <v>47707.399999999994</v>
          </cell>
          <cell r="AX179">
            <v>1834.9</v>
          </cell>
          <cell r="AY179">
            <v>45872.499999999993</v>
          </cell>
          <cell r="AZ179">
            <v>1834.9</v>
          </cell>
          <cell r="BA179">
            <v>44037.599999999991</v>
          </cell>
        </row>
        <row r="180">
          <cell r="F180" t="str">
            <v>0046-PS/2025/0001</v>
          </cell>
          <cell r="G180" t="str">
            <v>0046-PS/2025/0001</v>
          </cell>
          <cell r="H180">
            <v>5444.63</v>
          </cell>
          <cell r="I180" t="str">
            <v>SIM</v>
          </cell>
          <cell r="J180" t="str">
            <v>SIM</v>
          </cell>
          <cell r="K180" t="str">
            <v>ATIVO</v>
          </cell>
          <cell r="L180">
            <v>201456</v>
          </cell>
          <cell r="M180">
            <v>1</v>
          </cell>
          <cell r="N180">
            <v>311050029</v>
          </cell>
          <cell r="O180" t="str">
            <v>CUSTEIO</v>
          </cell>
          <cell r="P180" t="str">
            <v>ITCUST</v>
          </cell>
          <cell r="Q180" t="str">
            <v>CONTRATAÇÃO DE MÃO-DE-OBRA</v>
          </cell>
          <cell r="R180" t="str">
            <v>PRESTAÇÃO DE SERVIÇO DE CONTRATAÇÃO DE JOVEM APRENDIZ COM MÃO DE OBRA DEDICADA</v>
          </cell>
          <cell r="S180">
            <v>45916</v>
          </cell>
          <cell r="T180">
            <v>46828</v>
          </cell>
          <cell r="U180" t="str">
            <v>Vence após 180 dias</v>
          </cell>
          <cell r="V180" t="str">
            <v>SD-ADM-2025/01107</v>
          </cell>
          <cell r="W180" t="str">
            <v>DNRP</v>
          </cell>
          <cell r="X180">
            <v>0</v>
          </cell>
          <cell r="Y180">
            <v>0</v>
          </cell>
          <cell r="Z180">
            <v>0</v>
          </cell>
          <cell r="AA180">
            <v>0</v>
          </cell>
          <cell r="AB180">
            <v>0</v>
          </cell>
          <cell r="AC180">
            <v>0</v>
          </cell>
          <cell r="AD180">
            <v>0</v>
          </cell>
          <cell r="AE180">
            <v>0</v>
          </cell>
          <cell r="AF180">
            <v>165141</v>
          </cell>
          <cell r="AG180">
            <v>0</v>
          </cell>
          <cell r="AH180">
            <v>165141</v>
          </cell>
          <cell r="AI180">
            <v>0</v>
          </cell>
          <cell r="AJ180">
            <v>165141</v>
          </cell>
          <cell r="AK180">
            <v>0</v>
          </cell>
          <cell r="AL180">
            <v>165141</v>
          </cell>
          <cell r="AM180">
            <v>16914.11</v>
          </cell>
          <cell r="AN180">
            <v>0</v>
          </cell>
          <cell r="AO180">
            <v>165141</v>
          </cell>
          <cell r="AP180">
            <v>11664.89</v>
          </cell>
          <cell r="AQ180">
            <v>153476.10999999999</v>
          </cell>
          <cell r="AR180">
            <v>5249.22</v>
          </cell>
          <cell r="AS180">
            <v>148226.88999999998</v>
          </cell>
          <cell r="AT180">
            <v>5460.31</v>
          </cell>
          <cell r="AU180">
            <v>142766.57999999999</v>
          </cell>
          <cell r="AV180">
            <v>5050.3900000000003</v>
          </cell>
          <cell r="AW180">
            <v>137716.18999999997</v>
          </cell>
          <cell r="AX180">
            <v>5247.41</v>
          </cell>
          <cell r="AY180">
            <v>132468.77999999997</v>
          </cell>
          <cell r="AZ180">
            <v>5444.63</v>
          </cell>
          <cell r="BA180">
            <v>127024.14999999997</v>
          </cell>
        </row>
        <row r="181">
          <cell r="F181" t="str">
            <v>0047-PS/2025/0001</v>
          </cell>
          <cell r="G181" t="str">
            <v>0047-PS/2025/0001</v>
          </cell>
          <cell r="H181">
            <v>1626.9</v>
          </cell>
          <cell r="I181" t="str">
            <v>SIM</v>
          </cell>
          <cell r="J181" t="str">
            <v>SIM</v>
          </cell>
          <cell r="K181" t="str">
            <v>ATIVO</v>
          </cell>
          <cell r="L181">
            <v>201456</v>
          </cell>
          <cell r="M181">
            <v>1</v>
          </cell>
          <cell r="N181">
            <v>311050029</v>
          </cell>
          <cell r="O181" t="str">
            <v>CUSTEIO</v>
          </cell>
          <cell r="P181" t="str">
            <v>ITCUST</v>
          </cell>
          <cell r="Q181" t="str">
            <v>CONTRATAÇÃO DE MÃO-DE-OBRA</v>
          </cell>
          <cell r="R181" t="str">
            <v>PRESTAÇÃO DE SERVIÇO DE CONTRATAÇÃO DE JOVEM APRENDIZ COM MÃO DE OBRA DEDICADA</v>
          </cell>
          <cell r="S181">
            <v>45943</v>
          </cell>
          <cell r="T181">
            <v>46856</v>
          </cell>
          <cell r="U181" t="str">
            <v>Vence após 180 dias</v>
          </cell>
          <cell r="V181" t="str">
            <v>SD-ADM-2025/01109</v>
          </cell>
          <cell r="W181" t="str">
            <v>DNJV</v>
          </cell>
          <cell r="X181">
            <v>0</v>
          </cell>
          <cell r="Y181">
            <v>0</v>
          </cell>
          <cell r="Z181">
            <v>0</v>
          </cell>
          <cell r="AA181">
            <v>0</v>
          </cell>
          <cell r="AB181">
            <v>0</v>
          </cell>
          <cell r="AC181">
            <v>0</v>
          </cell>
          <cell r="AD181">
            <v>0</v>
          </cell>
          <cell r="AE181">
            <v>0</v>
          </cell>
          <cell r="AF181">
            <v>0</v>
          </cell>
          <cell r="AG181">
            <v>0</v>
          </cell>
          <cell r="AH181">
            <v>55047</v>
          </cell>
          <cell r="AI181">
            <v>0</v>
          </cell>
          <cell r="AJ181">
            <v>55047</v>
          </cell>
          <cell r="AK181">
            <v>0</v>
          </cell>
          <cell r="AL181">
            <v>55047</v>
          </cell>
          <cell r="AM181">
            <v>0</v>
          </cell>
          <cell r="AN181">
            <v>0</v>
          </cell>
          <cell r="AO181">
            <v>55047</v>
          </cell>
          <cell r="AP181">
            <v>0</v>
          </cell>
          <cell r="AQ181">
            <v>55047</v>
          </cell>
          <cell r="AR181">
            <v>0</v>
          </cell>
          <cell r="AS181">
            <v>55047</v>
          </cell>
          <cell r="AT181">
            <v>0</v>
          </cell>
          <cell r="AU181">
            <v>55047</v>
          </cell>
          <cell r="AV181">
            <v>4961.9399999999996</v>
          </cell>
          <cell r="AW181">
            <v>50085.06</v>
          </cell>
          <cell r="AX181">
            <v>1626.9</v>
          </cell>
          <cell r="AY181">
            <v>48458.159999999996</v>
          </cell>
          <cell r="AZ181">
            <v>1626.9</v>
          </cell>
          <cell r="BA181">
            <v>46831.259999999995</v>
          </cell>
        </row>
        <row r="182">
          <cell r="F182" t="str">
            <v>0034-FM/2022/0001</v>
          </cell>
          <cell r="G182" t="str">
            <v>0034-FM/2022/0001</v>
          </cell>
          <cell r="H182">
            <v>0</v>
          </cell>
          <cell r="I182" t="e">
            <v>#N/A</v>
          </cell>
          <cell r="K182" t="str">
            <v>ENCERRADO</v>
          </cell>
          <cell r="N182" t="str">
            <v>-</v>
          </cell>
          <cell r="O182" t="str">
            <v>-</v>
          </cell>
          <cell r="P182" t="str">
            <v>-</v>
          </cell>
          <cell r="Q182" t="str">
            <v>-</v>
          </cell>
          <cell r="R182" t="str">
            <v>PRESTAÇÃO DE SERVIÇO SEM MÃO DE OBRA DEDICADA</v>
          </cell>
          <cell r="S182">
            <v>44971</v>
          </cell>
          <cell r="T182">
            <v>45336</v>
          </cell>
          <cell r="U182" t="str">
            <v>Vencido</v>
          </cell>
          <cell r="V182" t="str">
            <v>SEDE-ADM-2022/01647</v>
          </cell>
          <cell r="W182" t="str">
            <v>DNRJ</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row>
        <row r="183">
          <cell r="F183" t="str">
            <v>0037-TG/2023/0021</v>
          </cell>
          <cell r="G183" t="str">
            <v>0037-TG/2023/0021</v>
          </cell>
          <cell r="H183">
            <v>0</v>
          </cell>
          <cell r="I183" t="e">
            <v>#N/A</v>
          </cell>
          <cell r="K183" t="str">
            <v>ENCERRADO</v>
          </cell>
          <cell r="N183" t="str">
            <v>-</v>
          </cell>
          <cell r="O183" t="str">
            <v>-</v>
          </cell>
          <cell r="P183" t="str">
            <v>-</v>
          </cell>
          <cell r="Q183" t="str">
            <v>-</v>
          </cell>
          <cell r="R183" t="str">
            <v>PRESTAÇÃO DE SERVIÇO SEM MÃO DE OBRA DEDICADA</v>
          </cell>
          <cell r="S183">
            <v>45175</v>
          </cell>
          <cell r="T183">
            <v>46087</v>
          </cell>
          <cell r="U183" t="str">
            <v>Vencido</v>
          </cell>
          <cell r="V183" t="str">
            <v>SEDE-ADM-2023/01200</v>
          </cell>
          <cell r="W183" t="str">
            <v>DNCJ</v>
          </cell>
          <cell r="X183">
            <v>0</v>
          </cell>
          <cell r="Y183">
            <v>114526.5</v>
          </cell>
          <cell r="Z183">
            <v>181057.66</v>
          </cell>
          <cell r="AA183">
            <v>16789.5</v>
          </cell>
          <cell r="AB183">
            <v>164268.16</v>
          </cell>
          <cell r="AC183">
            <v>0</v>
          </cell>
          <cell r="AD183">
            <v>164268.16</v>
          </cell>
          <cell r="AE183">
            <v>0</v>
          </cell>
          <cell r="AF183">
            <v>164268.16</v>
          </cell>
          <cell r="AG183">
            <v>0</v>
          </cell>
          <cell r="AH183">
            <v>170104.34000000003</v>
          </cell>
          <cell r="AI183">
            <v>0</v>
          </cell>
          <cell r="AJ183">
            <v>170104.34000000003</v>
          </cell>
          <cell r="AK183">
            <v>0</v>
          </cell>
          <cell r="AL183">
            <v>170104.34000000003</v>
          </cell>
          <cell r="AM183">
            <v>131316</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row>
        <row r="184">
          <cell r="F184" t="str">
            <v>0005-ST/2023/0001</v>
          </cell>
          <cell r="G184" t="str">
            <v>0005-ST/2023/0001</v>
          </cell>
          <cell r="H184">
            <v>0</v>
          </cell>
          <cell r="I184" t="e">
            <v>#N/A</v>
          </cell>
          <cell r="K184" t="str">
            <v>ENCERRADO</v>
          </cell>
          <cell r="N184" t="str">
            <v>-</v>
          </cell>
          <cell r="O184" t="str">
            <v>-</v>
          </cell>
          <cell r="P184" t="str">
            <v>-</v>
          </cell>
          <cell r="Q184" t="str">
            <v>-</v>
          </cell>
          <cell r="R184" t="str">
            <v>PRESTAÇÃO DE SERVIÇO SEM MÃO DE OBRA DEDICADA</v>
          </cell>
          <cell r="S184">
            <v>45005</v>
          </cell>
          <cell r="T184">
            <v>46101</v>
          </cell>
          <cell r="U184" t="str">
            <v>Vencido</v>
          </cell>
          <cell r="V184" t="str">
            <v>SEDE-ADM-2023/00161</v>
          </cell>
          <cell r="W184" t="str">
            <v>SEDE</v>
          </cell>
          <cell r="X184">
            <v>0</v>
          </cell>
          <cell r="Y184">
            <v>0</v>
          </cell>
          <cell r="Z184">
            <v>504430.32</v>
          </cell>
          <cell r="AA184">
            <v>0</v>
          </cell>
          <cell r="AB184">
            <v>504430.32</v>
          </cell>
          <cell r="AC184">
            <v>64474.2</v>
          </cell>
          <cell r="AD184">
            <v>439956.12</v>
          </cell>
          <cell r="AE184">
            <v>0</v>
          </cell>
          <cell r="AF184">
            <v>439956.12</v>
          </cell>
          <cell r="AG184">
            <v>0</v>
          </cell>
          <cell r="AH184">
            <v>439956.12</v>
          </cell>
          <cell r="AI184">
            <v>20200</v>
          </cell>
          <cell r="AJ184">
            <v>419756.12</v>
          </cell>
          <cell r="AK184">
            <v>9400</v>
          </cell>
          <cell r="AL184">
            <v>410356.12</v>
          </cell>
          <cell r="AM184">
            <v>200190.16</v>
          </cell>
          <cell r="AN184">
            <v>0</v>
          </cell>
          <cell r="AO184">
            <v>410356.12</v>
          </cell>
          <cell r="AP184">
            <v>49269.99</v>
          </cell>
          <cell r="AQ184">
            <v>361086.13</v>
          </cell>
          <cell r="AR184">
            <v>56845.97</v>
          </cell>
          <cell r="AS184">
            <v>304240.16000000003</v>
          </cell>
          <cell r="AT184">
            <v>0</v>
          </cell>
          <cell r="AU184">
            <v>304240.16000000003</v>
          </cell>
          <cell r="AV184">
            <v>0</v>
          </cell>
          <cell r="AW184">
            <v>304240.16000000003</v>
          </cell>
          <cell r="AX184">
            <v>0</v>
          </cell>
          <cell r="AY184">
            <v>304240.16000000003</v>
          </cell>
          <cell r="AZ184">
            <v>0</v>
          </cell>
          <cell r="BA184">
            <v>304240.16000000003</v>
          </cell>
        </row>
        <row r="185">
          <cell r="F185" t="str">
            <v>0065-PS/2025/0015</v>
          </cell>
          <cell r="G185" t="str">
            <v>0065-PS/2025/0015</v>
          </cell>
          <cell r="H185">
            <v>20596</v>
          </cell>
          <cell r="I185" t="str">
            <v>SIM</v>
          </cell>
          <cell r="J185" t="str">
            <v>SIM</v>
          </cell>
          <cell r="K185" t="str">
            <v>ATIVO</v>
          </cell>
          <cell r="L185">
            <v>141402</v>
          </cell>
          <cell r="M185">
            <v>15</v>
          </cell>
          <cell r="N185">
            <v>311030258</v>
          </cell>
          <cell r="O185" t="str">
            <v>CUSTEIO</v>
          </cell>
          <cell r="P185" t="str">
            <v>ITCUST</v>
          </cell>
          <cell r="Q185" t="str">
            <v>PROGRAMA DE VALE-TRANSPORTE - ÔNIBUS FRETADO (PVTO)</v>
          </cell>
          <cell r="R185" t="str">
            <v>PRESTAÇÃO DE SERVIÇO SEM MÃO DE OBRA DEDICADA</v>
          </cell>
          <cell r="S185">
            <v>45951</v>
          </cell>
          <cell r="T185">
            <v>46864</v>
          </cell>
          <cell r="U185" t="str">
            <v>Vence após 180 dias</v>
          </cell>
          <cell r="V185" t="str">
            <v>SEDE-ADM-2025/00055</v>
          </cell>
          <cell r="W185" t="str">
            <v>DNIZ</v>
          </cell>
          <cell r="X185">
            <v>0</v>
          </cell>
          <cell r="Y185">
            <v>0</v>
          </cell>
          <cell r="Z185">
            <v>0</v>
          </cell>
          <cell r="AA185">
            <v>0</v>
          </cell>
          <cell r="AB185">
            <v>0</v>
          </cell>
          <cell r="AC185">
            <v>0</v>
          </cell>
          <cell r="AD185">
            <v>0</v>
          </cell>
          <cell r="AE185">
            <v>0</v>
          </cell>
          <cell r="AF185">
            <v>0</v>
          </cell>
          <cell r="AG185">
            <v>0</v>
          </cell>
          <cell r="AH185">
            <v>617880</v>
          </cell>
          <cell r="AI185">
            <v>0</v>
          </cell>
          <cell r="AJ185">
            <v>617880</v>
          </cell>
          <cell r="AK185">
            <v>9611.42</v>
          </cell>
          <cell r="AL185">
            <v>608268.57999999996</v>
          </cell>
          <cell r="AM185">
            <v>71399.42</v>
          </cell>
          <cell r="AN185">
            <v>20596</v>
          </cell>
          <cell r="AO185">
            <v>587672.57999999996</v>
          </cell>
          <cell r="AP185">
            <v>20596</v>
          </cell>
          <cell r="AQ185">
            <v>567076.57999999996</v>
          </cell>
          <cell r="AR185">
            <v>20596</v>
          </cell>
          <cell r="AS185">
            <v>546480.57999999996</v>
          </cell>
          <cell r="AT185">
            <v>20596</v>
          </cell>
          <cell r="AU185">
            <v>525884.57999999996</v>
          </cell>
          <cell r="AV185">
            <v>20596</v>
          </cell>
          <cell r="AW185">
            <v>505288.57999999996</v>
          </cell>
          <cell r="AX185">
            <v>20596</v>
          </cell>
          <cell r="AY185">
            <v>484692.57999999996</v>
          </cell>
          <cell r="AZ185">
            <v>20596</v>
          </cell>
          <cell r="BA185">
            <v>464096.57999999996</v>
          </cell>
        </row>
        <row r="186">
          <cell r="F186" t="str">
            <v>0002-PS/2023/0001</v>
          </cell>
          <cell r="G186" t="str">
            <v>0002-PS/2023/0001</v>
          </cell>
          <cell r="H186">
            <v>171519.91</v>
          </cell>
          <cell r="I186" t="str">
            <v>SIM</v>
          </cell>
          <cell r="J186" t="str">
            <v>SIM</v>
          </cell>
          <cell r="K186" t="str">
            <v>ATIVO</v>
          </cell>
          <cell r="L186">
            <v>201183</v>
          </cell>
          <cell r="M186">
            <v>1</v>
          </cell>
          <cell r="N186">
            <v>311050381</v>
          </cell>
          <cell r="O186" t="str">
            <v>CUSTEIO</v>
          </cell>
          <cell r="P186" t="str">
            <v>ITCUST</v>
          </cell>
          <cell r="Q186" t="str">
            <v>SERVIÇOS DE INFORMÁTICA</v>
          </cell>
          <cell r="R186" t="str">
            <v>PRESTAÇÃO DE SERVIÇO SEM MÃO DE OBRA DEDICADA</v>
          </cell>
          <cell r="S186">
            <v>44965</v>
          </cell>
          <cell r="T186">
            <v>46791</v>
          </cell>
          <cell r="U186" t="str">
            <v>Vence após 180 dias</v>
          </cell>
          <cell r="V186" t="str">
            <v>SEDE-ADM-2023/00047</v>
          </cell>
          <cell r="W186" t="str">
            <v>SEDE</v>
          </cell>
          <cell r="X186" t="str">
            <v>2023-03    57477,23|2023-04    57477,23|2023-05    57477,23|2023-06    57477,23|2023-07    71846,54|2023-08    71846,54|2023-09    71846,54|2023-11    172431,68|2023-12    86215,84|2024-01    114954,46|2024-02    114954,46|2024-03    129323,77|2024-04    129323,77|2024-05    129323,77|2024-06    129323,77|2024-07    129323,77|2024-08    143693,07|2024-09    143693,07|2024-10    143693,07|2024-11    143693,07|2024-12    143693,07|2025-01    143693,07|2025-03    287386,14|2025-05    287386,14|2025-06    143693,07|2025-07    99412,68|2025-08    143693,072025-02    8089|2025-06    13944</v>
          </cell>
          <cell r="Y186">
            <v>1105264.17</v>
          </cell>
          <cell r="Z186">
            <v>9511061.4800000004</v>
          </cell>
          <cell r="AA186">
            <v>143693.07</v>
          </cell>
          <cell r="AB186">
            <v>9411648.8000000007</v>
          </cell>
          <cell r="AC186">
            <v>243105.75</v>
          </cell>
          <cell r="AD186">
            <v>9168543.0500000007</v>
          </cell>
          <cell r="AE186">
            <v>143693.1</v>
          </cell>
          <cell r="AF186">
            <v>9024849.9500000011</v>
          </cell>
          <cell r="AG186">
            <v>158062.38</v>
          </cell>
          <cell r="AH186">
            <v>9881268.0099999998</v>
          </cell>
          <cell r="AI186">
            <v>158062.38</v>
          </cell>
          <cell r="AJ186">
            <v>9723205.629999999</v>
          </cell>
          <cell r="AK186">
            <v>171519.91</v>
          </cell>
          <cell r="AL186">
            <v>9551685.7199999988</v>
          </cell>
          <cell r="AM186">
            <v>2781171.4200000004</v>
          </cell>
          <cell r="AN186">
            <v>171519.91</v>
          </cell>
          <cell r="AO186">
            <v>9380165.8099999987</v>
          </cell>
          <cell r="AP186">
            <v>314730.84000000003</v>
          </cell>
          <cell r="AQ186">
            <v>23555309.800000001</v>
          </cell>
          <cell r="AR186">
            <v>171519.91</v>
          </cell>
          <cell r="AS186">
            <v>23383789.890000001</v>
          </cell>
          <cell r="AT186">
            <v>171519.91</v>
          </cell>
          <cell r="AU186">
            <v>23212269.98</v>
          </cell>
          <cell r="AV186">
            <v>171519.91</v>
          </cell>
          <cell r="AW186">
            <v>23040750.07</v>
          </cell>
          <cell r="AX186">
            <v>171519.91</v>
          </cell>
          <cell r="AY186">
            <v>22869230.16</v>
          </cell>
          <cell r="AZ186">
            <v>171519.91</v>
          </cell>
          <cell r="BA186">
            <v>22697710.25</v>
          </cell>
        </row>
        <row r="187">
          <cell r="F187" t="str">
            <v>0041-FM/2024/0001</v>
          </cell>
          <cell r="G187" t="str">
            <v>0041-FM/2024/0001</v>
          </cell>
          <cell r="H187">
            <v>18919</v>
          </cell>
          <cell r="I187" t="str">
            <v>SIM</v>
          </cell>
          <cell r="J187" t="str">
            <v>NÃO</v>
          </cell>
          <cell r="K187" t="str">
            <v>ATIVO</v>
          </cell>
          <cell r="L187">
            <v>201569</v>
          </cell>
          <cell r="M187">
            <v>1</v>
          </cell>
          <cell r="N187">
            <v>132070010</v>
          </cell>
          <cell r="O187" t="str">
            <v>INVESTIMENTO</v>
          </cell>
          <cell r="P187">
            <v>4102</v>
          </cell>
          <cell r="Q187" t="str">
            <v>IMOBIL.MÓV.UTEN. VALOR DE AQUISIÇÃO</v>
          </cell>
          <cell r="R187" t="str">
            <v>PRESTAÇÃO DE SERVIÇO SEM MÃO DE OBRA DEDICADA</v>
          </cell>
          <cell r="S187">
            <v>45635</v>
          </cell>
          <cell r="T187">
            <v>46547</v>
          </cell>
          <cell r="U187" t="str">
            <v>Vence após 180 dias</v>
          </cell>
          <cell r="V187" t="str">
            <v>SEDE-ADM-2024/01957</v>
          </cell>
          <cell r="W187" t="str">
            <v>SEDE</v>
          </cell>
          <cell r="X187" t="str">
            <v>2025-02    8089|2025-06    13944 | 2023-07    14382,3|2023-08    14941,89|2023-09    14377,47|2023-10    15234,19|2023-11    15822,08|2023-12    15051,75|2024-01    14932,6</v>
          </cell>
          <cell r="Y187">
            <v>22033</v>
          </cell>
          <cell r="Z187">
            <v>514256</v>
          </cell>
          <cell r="AA187">
            <v>13944</v>
          </cell>
          <cell r="AB187">
            <v>500312</v>
          </cell>
          <cell r="AC187">
            <v>0</v>
          </cell>
          <cell r="AD187">
            <v>500312</v>
          </cell>
          <cell r="AE187">
            <v>47917</v>
          </cell>
          <cell r="AF187">
            <v>452395</v>
          </cell>
          <cell r="AG187">
            <v>0</v>
          </cell>
          <cell r="AH187">
            <v>452395</v>
          </cell>
          <cell r="AI187">
            <v>0</v>
          </cell>
          <cell r="AJ187">
            <v>452395</v>
          </cell>
          <cell r="AK187">
            <v>40237</v>
          </cell>
          <cell r="AL187">
            <v>412158</v>
          </cell>
          <cell r="AM187">
            <v>144376</v>
          </cell>
          <cell r="AN187">
            <v>0</v>
          </cell>
          <cell r="AO187">
            <v>412158</v>
          </cell>
          <cell r="AP187">
            <v>20245</v>
          </cell>
          <cell r="AQ187">
            <v>391913</v>
          </cell>
          <cell r="AR187">
            <v>0</v>
          </cell>
          <cell r="AS187">
            <v>391913</v>
          </cell>
          <cell r="AT187">
            <v>0</v>
          </cell>
          <cell r="AU187">
            <v>391913</v>
          </cell>
          <cell r="AV187">
            <v>29304</v>
          </cell>
          <cell r="AW187">
            <v>362609</v>
          </cell>
          <cell r="AX187">
            <v>0</v>
          </cell>
          <cell r="AY187">
            <v>362609</v>
          </cell>
          <cell r="AZ187">
            <v>18919</v>
          </cell>
          <cell r="BA187">
            <v>343690</v>
          </cell>
        </row>
        <row r="188">
          <cell r="F188" t="str">
            <v>0055-PS/2025/0001</v>
          </cell>
          <cell r="G188" t="str">
            <v>0055-PS/2025/0001</v>
          </cell>
          <cell r="H188">
            <v>0</v>
          </cell>
          <cell r="I188" t="str">
            <v>SIM</v>
          </cell>
          <cell r="J188" t="str">
            <v>NÃO</v>
          </cell>
          <cell r="K188" t="str">
            <v>ATIVO</v>
          </cell>
          <cell r="L188">
            <v>201456</v>
          </cell>
          <cell r="M188">
            <v>1</v>
          </cell>
          <cell r="N188">
            <v>311050530</v>
          </cell>
          <cell r="O188" t="str">
            <v>CUSTEIO</v>
          </cell>
          <cell r="P188" t="str">
            <v>ITCUST</v>
          </cell>
          <cell r="Q188" t="e">
            <v>#N/A</v>
          </cell>
          <cell r="R188" t="str">
            <v>PRESTAÇÃO DE SERVIÇO SEM MÃO DE OBRA DEDICADA</v>
          </cell>
          <cell r="S188">
            <v>45930</v>
          </cell>
          <cell r="T188">
            <v>46842</v>
          </cell>
          <cell r="U188" t="str">
            <v>Vence após 180 dias</v>
          </cell>
          <cell r="V188" t="str">
            <v>SD-ADM-2025/01404</v>
          </cell>
          <cell r="W188" t="str">
            <v>DNNF/ DNLO/ DNJV/ DNPK/ DNBG</v>
          </cell>
          <cell r="X188">
            <v>0</v>
          </cell>
          <cell r="Y188">
            <v>0</v>
          </cell>
          <cell r="Z188">
            <v>0</v>
          </cell>
          <cell r="AA188">
            <v>0</v>
          </cell>
          <cell r="AB188">
            <v>0</v>
          </cell>
          <cell r="AC188">
            <v>0</v>
          </cell>
          <cell r="AD188">
            <v>0</v>
          </cell>
          <cell r="AE188">
            <v>0</v>
          </cell>
          <cell r="AF188">
            <v>684802.5</v>
          </cell>
          <cell r="AG188">
            <v>0</v>
          </cell>
          <cell r="AH188">
            <v>684802.5</v>
          </cell>
          <cell r="AI188">
            <v>0</v>
          </cell>
          <cell r="AJ188">
            <v>684802.5</v>
          </cell>
          <cell r="AK188">
            <v>0</v>
          </cell>
          <cell r="AL188">
            <v>684802.5</v>
          </cell>
          <cell r="AM188">
            <v>0</v>
          </cell>
          <cell r="AN188">
            <v>0</v>
          </cell>
          <cell r="AO188">
            <v>684802.5</v>
          </cell>
          <cell r="AP188">
            <v>0</v>
          </cell>
          <cell r="AQ188">
            <v>684802.5</v>
          </cell>
          <cell r="AR188">
            <v>0</v>
          </cell>
          <cell r="AS188">
            <v>684802.5</v>
          </cell>
          <cell r="AT188">
            <v>0</v>
          </cell>
          <cell r="AU188">
            <v>684802.5</v>
          </cell>
          <cell r="AV188">
            <v>0</v>
          </cell>
          <cell r="AW188">
            <v>684802.5</v>
          </cell>
          <cell r="AX188">
            <v>0</v>
          </cell>
          <cell r="AY188">
            <v>684802.5</v>
          </cell>
          <cell r="AZ188">
            <v>0</v>
          </cell>
          <cell r="BA188">
            <v>684802.5</v>
          </cell>
        </row>
        <row r="189">
          <cell r="F189" t="str">
            <v>0059-PS/2025/0001</v>
          </cell>
          <cell r="G189" t="str">
            <v>0059-PS/2025/0001</v>
          </cell>
          <cell r="H189">
            <v>0</v>
          </cell>
          <cell r="I189" t="str">
            <v>SIM</v>
          </cell>
          <cell r="J189" t="str">
            <v>NÃO</v>
          </cell>
          <cell r="K189" t="str">
            <v>ATIVO</v>
          </cell>
          <cell r="L189">
            <v>201456</v>
          </cell>
          <cell r="M189">
            <v>1</v>
          </cell>
          <cell r="N189">
            <v>311050530</v>
          </cell>
          <cell r="O189" t="str">
            <v>CUSTEIO</v>
          </cell>
          <cell r="P189" t="str">
            <v>ITCUST</v>
          </cell>
          <cell r="Q189" t="e">
            <v>#N/A</v>
          </cell>
          <cell r="R189" t="str">
            <v>PRESTAÇÃO DE SERVIÇO SEM MÃO DE OBRA DEDICADA</v>
          </cell>
          <cell r="S189">
            <v>45930</v>
          </cell>
          <cell r="T189">
            <v>46842</v>
          </cell>
          <cell r="U189" t="str">
            <v>Vence após 180 dias</v>
          </cell>
          <cell r="V189" t="str">
            <v>SD-ADM-2025/01409</v>
          </cell>
          <cell r="W189" t="str">
            <v>DNGO/ DNAT/ DNBW/ DNPP</v>
          </cell>
          <cell r="X189">
            <v>0</v>
          </cell>
          <cell r="Y189">
            <v>0</v>
          </cell>
          <cell r="Z189">
            <v>0</v>
          </cell>
          <cell r="AA189">
            <v>0</v>
          </cell>
          <cell r="AB189">
            <v>0</v>
          </cell>
          <cell r="AC189">
            <v>0</v>
          </cell>
          <cell r="AD189">
            <v>0</v>
          </cell>
          <cell r="AE189">
            <v>0</v>
          </cell>
          <cell r="AF189">
            <v>1128169</v>
          </cell>
          <cell r="AG189">
            <v>0</v>
          </cell>
          <cell r="AH189">
            <v>1128169</v>
          </cell>
          <cell r="AI189">
            <v>0</v>
          </cell>
          <cell r="AJ189">
            <v>1128169</v>
          </cell>
          <cell r="AK189">
            <v>0</v>
          </cell>
          <cell r="AL189">
            <v>1128169</v>
          </cell>
          <cell r="AM189">
            <v>0</v>
          </cell>
          <cell r="AN189">
            <v>0</v>
          </cell>
          <cell r="AO189">
            <v>1128169</v>
          </cell>
          <cell r="AP189">
            <v>0</v>
          </cell>
          <cell r="AQ189">
            <v>1128169</v>
          </cell>
          <cell r="AR189">
            <v>0</v>
          </cell>
          <cell r="AS189">
            <v>1128169</v>
          </cell>
          <cell r="AT189">
            <v>0</v>
          </cell>
          <cell r="AU189">
            <v>1128169</v>
          </cell>
          <cell r="AV189">
            <v>0</v>
          </cell>
          <cell r="AW189">
            <v>1128169</v>
          </cell>
          <cell r="AX189">
            <v>0</v>
          </cell>
          <cell r="AY189">
            <v>1128169</v>
          </cell>
          <cell r="AZ189">
            <v>0</v>
          </cell>
          <cell r="BA189">
            <v>1128169</v>
          </cell>
        </row>
        <row r="190">
          <cell r="F190" t="str">
            <v>0056-PS/2025/0001</v>
          </cell>
          <cell r="G190" t="str">
            <v>0056-PS/2025/0001</v>
          </cell>
          <cell r="H190">
            <v>0</v>
          </cell>
          <cell r="I190" t="str">
            <v>SIM</v>
          </cell>
          <cell r="J190" t="str">
            <v>SIM</v>
          </cell>
          <cell r="K190" t="str">
            <v>ATIVO</v>
          </cell>
          <cell r="L190">
            <v>201456</v>
          </cell>
          <cell r="M190">
            <v>1</v>
          </cell>
          <cell r="N190">
            <v>311050530</v>
          </cell>
          <cell r="O190" t="str">
            <v>CUSTEIO</v>
          </cell>
          <cell r="P190" t="str">
            <v>ITCUST</v>
          </cell>
          <cell r="Q190" t="str">
            <v>SERV MÉDICOS HOSP E FUNERÁRIOS</v>
          </cell>
          <cell r="R190" t="str">
            <v>PRESTAÇÃO DE SERVIÇO SEM MÃO DE OBRA DEDICADA</v>
          </cell>
          <cell r="S190">
            <v>45932</v>
          </cell>
          <cell r="T190">
            <v>46845</v>
          </cell>
          <cell r="U190" t="str">
            <v>Vence após 180 dias</v>
          </cell>
          <cell r="V190" t="str">
            <v>SD-ADM-2025/01405</v>
          </cell>
          <cell r="W190" t="str">
            <v>DNTF/ DNMQ/ DNCZ/ DNMA/ DNPJ/DNHT/ DNSN/ DNCJ/ DNIH</v>
          </cell>
          <cell r="X190">
            <v>0</v>
          </cell>
          <cell r="Y190">
            <v>0</v>
          </cell>
          <cell r="Z190">
            <v>0</v>
          </cell>
          <cell r="AA190">
            <v>0</v>
          </cell>
          <cell r="AB190">
            <v>0</v>
          </cell>
          <cell r="AC190">
            <v>0</v>
          </cell>
          <cell r="AD190">
            <v>0</v>
          </cell>
          <cell r="AE190">
            <v>0</v>
          </cell>
          <cell r="AF190">
            <v>0</v>
          </cell>
          <cell r="AG190">
            <v>0</v>
          </cell>
          <cell r="AH190">
            <v>1007791</v>
          </cell>
          <cell r="AI190">
            <v>0</v>
          </cell>
          <cell r="AJ190">
            <v>1007791</v>
          </cell>
          <cell r="AK190">
            <v>0</v>
          </cell>
          <cell r="AL190">
            <v>1007791</v>
          </cell>
          <cell r="AM190">
            <v>24544.629999999997</v>
          </cell>
          <cell r="AN190">
            <v>0</v>
          </cell>
          <cell r="AO190">
            <v>1007791</v>
          </cell>
          <cell r="AP190">
            <v>0</v>
          </cell>
          <cell r="AQ190">
            <v>1007791</v>
          </cell>
          <cell r="AR190">
            <v>24544.629999999997</v>
          </cell>
          <cell r="AS190">
            <v>983246.37</v>
          </cell>
          <cell r="AT190">
            <v>6548.63</v>
          </cell>
          <cell r="AU190">
            <v>976697.74</v>
          </cell>
          <cell r="AV190">
            <v>15718.87</v>
          </cell>
          <cell r="AW190">
            <v>960978.87</v>
          </cell>
          <cell r="AX190">
            <v>11788.3</v>
          </cell>
          <cell r="AY190">
            <v>949190.57</v>
          </cell>
          <cell r="AZ190">
            <v>0</v>
          </cell>
          <cell r="BA190">
            <v>949190.57</v>
          </cell>
        </row>
        <row r="191">
          <cell r="F191" t="str">
            <v>0057-PS/2025/0001</v>
          </cell>
          <cell r="G191" t="str">
            <v>0057-PS/2025/0001</v>
          </cell>
          <cell r="H191">
            <v>0</v>
          </cell>
          <cell r="I191" t="str">
            <v>SIM</v>
          </cell>
          <cell r="J191" t="str">
            <v>NÃO</v>
          </cell>
          <cell r="K191" t="str">
            <v>ATIVO</v>
          </cell>
          <cell r="L191">
            <v>201456</v>
          </cell>
          <cell r="M191">
            <v>1</v>
          </cell>
          <cell r="N191">
            <v>311050530</v>
          </cell>
          <cell r="O191" t="str">
            <v>CUSTEIO</v>
          </cell>
          <cell r="P191" t="str">
            <v>ITCUST</v>
          </cell>
          <cell r="Q191" t="e">
            <v>#N/A</v>
          </cell>
          <cell r="R191" t="str">
            <v>PRESTAÇÃO DE SERVIÇO SEM MÃO DE OBRA DEDICADA</v>
          </cell>
          <cell r="S191">
            <v>45932</v>
          </cell>
          <cell r="T191">
            <v>46845</v>
          </cell>
          <cell r="U191" t="str">
            <v>Vence após 180 dias</v>
          </cell>
          <cell r="V191" t="str">
            <v>SD-ADM-2025/01406</v>
          </cell>
          <cell r="W191" t="str">
            <v>DNAR/ DNIL/ DNUF/ DNPL/ DNKG/ DNJP/ DNMS/ DNPB/ DNTE/ DNIZ/ DNJU</v>
          </cell>
          <cell r="X191">
            <v>0</v>
          </cell>
          <cell r="Y191">
            <v>0</v>
          </cell>
          <cell r="Z191">
            <v>0</v>
          </cell>
          <cell r="AA191">
            <v>0</v>
          </cell>
          <cell r="AB191">
            <v>0</v>
          </cell>
          <cell r="AC191">
            <v>0</v>
          </cell>
          <cell r="AD191">
            <v>0</v>
          </cell>
          <cell r="AE191">
            <v>0</v>
          </cell>
          <cell r="AF191">
            <v>0</v>
          </cell>
          <cell r="AG191">
            <v>0</v>
          </cell>
          <cell r="AH191">
            <v>1742485</v>
          </cell>
          <cell r="AI191">
            <v>0</v>
          </cell>
          <cell r="AJ191">
            <v>1742485</v>
          </cell>
          <cell r="AK191">
            <v>0</v>
          </cell>
          <cell r="AL191">
            <v>1742485</v>
          </cell>
          <cell r="AM191">
            <v>0</v>
          </cell>
          <cell r="AN191">
            <v>0</v>
          </cell>
          <cell r="AO191">
            <v>1742485</v>
          </cell>
          <cell r="AP191">
            <v>0</v>
          </cell>
          <cell r="AQ191">
            <v>1742485</v>
          </cell>
          <cell r="AR191">
            <v>0</v>
          </cell>
          <cell r="AS191">
            <v>1742485</v>
          </cell>
          <cell r="AT191">
            <v>0</v>
          </cell>
          <cell r="AU191">
            <v>1742485</v>
          </cell>
          <cell r="AV191">
            <v>0</v>
          </cell>
          <cell r="AW191">
            <v>1742485</v>
          </cell>
          <cell r="AX191">
            <v>0</v>
          </cell>
          <cell r="AY191">
            <v>1742485</v>
          </cell>
          <cell r="AZ191">
            <v>0</v>
          </cell>
          <cell r="BA191">
            <v>1742485</v>
          </cell>
        </row>
        <row r="192">
          <cell r="F192" t="str">
            <v>0058-PS/2025/0001</v>
          </cell>
          <cell r="G192" t="str">
            <v>0058-PS/2025/0001</v>
          </cell>
          <cell r="H192">
            <v>0</v>
          </cell>
          <cell r="I192" t="str">
            <v>SIM</v>
          </cell>
          <cell r="J192" t="str">
            <v>NÃO</v>
          </cell>
          <cell r="K192" t="str">
            <v>ATIVO</v>
          </cell>
          <cell r="L192">
            <v>201456</v>
          </cell>
          <cell r="M192">
            <v>1</v>
          </cell>
          <cell r="N192">
            <v>311050530</v>
          </cell>
          <cell r="O192" t="str">
            <v>CUSTEIO</v>
          </cell>
          <cell r="P192" t="str">
            <v>ITCUST</v>
          </cell>
          <cell r="Q192" t="e">
            <v>#N/A</v>
          </cell>
          <cell r="R192" t="str">
            <v>PRESTAÇÃO DE SERVIÇO SEM MÃO DE OBRA DEDICADA</v>
          </cell>
          <cell r="S192">
            <v>45932</v>
          </cell>
          <cell r="T192">
            <v>46845</v>
          </cell>
          <cell r="U192" t="str">
            <v>Vence após 180 dias</v>
          </cell>
          <cell r="V192" t="str">
            <v>SD-ADM-2025/01408</v>
          </cell>
          <cell r="W192" t="str">
            <v>DNRJ/ DNDN/ DNGR/ DNKP/ DNRP/ DNBH/ DNVT/ DNUL/ DNUR/ DNMK</v>
          </cell>
          <cell r="X192">
            <v>0</v>
          </cell>
          <cell r="Y192">
            <v>0</v>
          </cell>
          <cell r="Z192">
            <v>0</v>
          </cell>
          <cell r="AA192">
            <v>0</v>
          </cell>
          <cell r="AB192">
            <v>0</v>
          </cell>
          <cell r="AC192">
            <v>0</v>
          </cell>
          <cell r="AD192">
            <v>0</v>
          </cell>
          <cell r="AE192">
            <v>0</v>
          </cell>
          <cell r="AF192">
            <v>0</v>
          </cell>
          <cell r="AG192">
            <v>0</v>
          </cell>
          <cell r="AH192">
            <v>2633052</v>
          </cell>
          <cell r="AI192">
            <v>0</v>
          </cell>
          <cell r="AJ192">
            <v>2633052</v>
          </cell>
          <cell r="AK192">
            <v>0</v>
          </cell>
          <cell r="AL192">
            <v>2633052</v>
          </cell>
          <cell r="AM192">
            <v>0</v>
          </cell>
          <cell r="AN192">
            <v>0</v>
          </cell>
          <cell r="AO192">
            <v>2633052</v>
          </cell>
          <cell r="AP192">
            <v>0</v>
          </cell>
          <cell r="AQ192">
            <v>2633052</v>
          </cell>
          <cell r="AR192">
            <v>0</v>
          </cell>
          <cell r="AS192">
            <v>2633052</v>
          </cell>
          <cell r="AT192">
            <v>0</v>
          </cell>
          <cell r="AU192">
            <v>2633052</v>
          </cell>
          <cell r="AV192">
            <v>0</v>
          </cell>
          <cell r="AW192">
            <v>2633052</v>
          </cell>
          <cell r="AX192">
            <v>0</v>
          </cell>
          <cell r="AY192">
            <v>2633052</v>
          </cell>
          <cell r="AZ192">
            <v>0</v>
          </cell>
          <cell r="BA192">
            <v>2633052</v>
          </cell>
        </row>
        <row r="193">
          <cell r="F193" t="str">
            <v>0165-SL/2020/0195</v>
          </cell>
          <cell r="G193" t="str">
            <v>0165-SL/2020/0195</v>
          </cell>
          <cell r="H193">
            <v>0</v>
          </cell>
          <cell r="I193" t="e">
            <v>#N/A</v>
          </cell>
          <cell r="K193" t="str">
            <v>ENCERRADO</v>
          </cell>
          <cell r="N193" t="str">
            <v>-</v>
          </cell>
          <cell r="O193" t="str">
            <v>-</v>
          </cell>
          <cell r="P193" t="str">
            <v>-</v>
          </cell>
          <cell r="Q193" t="str">
            <v>-</v>
          </cell>
          <cell r="R193" t="str">
            <v>PRESTAÇÃO DE SERVIÇO DE CONSERVAÇÃO E LIMPEZA MÃO DE OBRA EXCLUSIVA</v>
          </cell>
          <cell r="S193">
            <v>44136</v>
          </cell>
          <cell r="T193">
            <v>45960</v>
          </cell>
          <cell r="U193" t="str">
            <v>Vencido</v>
          </cell>
          <cell r="V193" t="str">
            <v>SEDE-ADM-2021/00082</v>
          </cell>
          <cell r="W193" t="str">
            <v>DNME</v>
          </cell>
          <cell r="X193" t="str">
            <v xml:space="preserve">2023-07    14382,3|2023-08    14941,89|2023-09    14377,47|2023-10    15234,19|2023-11    15822,08|2023-12    15051,75|2024-01    14932,62024-02	   16.219,34 </v>
          </cell>
          <cell r="Y193">
            <v>162086.68</v>
          </cell>
          <cell r="Z193">
            <v>34803.11</v>
          </cell>
          <cell r="AA193">
            <v>69526.73000000001</v>
          </cell>
          <cell r="AB193">
            <v>-34723.62000000001</v>
          </cell>
          <cell r="AC193">
            <v>17555.36</v>
          </cell>
          <cell r="AD193">
            <v>-52278.98000000001</v>
          </cell>
          <cell r="AE193">
            <v>17013.71</v>
          </cell>
          <cell r="AF193">
            <v>-69292.69</v>
          </cell>
          <cell r="AG193">
            <v>17222.25</v>
          </cell>
          <cell r="AH193">
            <v>345371.01</v>
          </cell>
          <cell r="AI193">
            <v>0</v>
          </cell>
          <cell r="AJ193">
            <v>345371.01</v>
          </cell>
          <cell r="AK193">
            <v>38065.760000000002</v>
          </cell>
          <cell r="AL193">
            <v>307305.25</v>
          </cell>
          <cell r="AM193">
            <v>321470.49000000005</v>
          </cell>
          <cell r="AN193">
            <v>0</v>
          </cell>
          <cell r="AO193">
            <v>307305.25</v>
          </cell>
          <cell r="AP193">
            <v>0</v>
          </cell>
          <cell r="AQ193">
            <v>307305.25</v>
          </cell>
          <cell r="AR193">
            <v>0</v>
          </cell>
          <cell r="AS193">
            <v>307305.25</v>
          </cell>
          <cell r="AT193">
            <v>0</v>
          </cell>
          <cell r="AU193">
            <v>307305.25</v>
          </cell>
          <cell r="AV193">
            <v>0</v>
          </cell>
          <cell r="AW193">
            <v>307305.25</v>
          </cell>
          <cell r="AX193">
            <v>0</v>
          </cell>
          <cell r="AY193">
            <v>307305.25</v>
          </cell>
          <cell r="AZ193">
            <v>0</v>
          </cell>
          <cell r="BA193">
            <v>307305.25</v>
          </cell>
        </row>
        <row r="194">
          <cell r="F194" t="str">
            <v>0014-SF/2021/0001</v>
          </cell>
          <cell r="G194" t="str">
            <v>0014-SF/2021/0001</v>
          </cell>
          <cell r="H194">
            <v>0</v>
          </cell>
          <cell r="I194" t="e">
            <v>#N/A</v>
          </cell>
          <cell r="K194" t="str">
            <v>ENCERRADO</v>
          </cell>
          <cell r="N194" t="str">
            <v>-</v>
          </cell>
          <cell r="O194" t="str">
            <v>-</v>
          </cell>
          <cell r="P194" t="str">
            <v>-</v>
          </cell>
          <cell r="Q194" t="str">
            <v>-</v>
          </cell>
          <cell r="R194" t="str">
            <v>PRESTAÇÃO DE SERVIÇO SEM MÃO DE OBRA DEDICADA</v>
          </cell>
          <cell r="S194">
            <v>44287</v>
          </cell>
          <cell r="T194">
            <v>46003</v>
          </cell>
          <cell r="U194" t="str">
            <v>VENCIDO</v>
          </cell>
          <cell r="V194" t="str">
            <v>SEDE-ADM-2023/00081</v>
          </cell>
          <cell r="W194" t="str">
            <v>SEDE</v>
          </cell>
          <cell r="X194" t="str">
            <v>2025-04    12017,68|2025-05    18679,86|2025-06    12933,87|2025-07    12645,312023-11    2740|2023-12    2740|2024-01    2740|2024-02    2740|2024-03    2740|2024-04    2740|2024-05    2740|2024-06    2740|2024-07    2740|2024-08    2740|2024-09    2740|2024-10    2740|2024-11    2740|2024-12    2740|2025-01    2740|2025-02    2740|2025-03    2740|2025-04    2740|2025-05    2740|2025-06    2740|2025-07    2740</v>
          </cell>
          <cell r="Y194">
            <v>90452.96</v>
          </cell>
          <cell r="Z194">
            <v>75645.399999999994</v>
          </cell>
          <cell r="AA194">
            <v>12645.31</v>
          </cell>
          <cell r="AB194">
            <v>63000.09</v>
          </cell>
          <cell r="AC194">
            <v>12015</v>
          </cell>
          <cell r="AD194">
            <v>50985.09</v>
          </cell>
          <cell r="AE194">
            <v>12425</v>
          </cell>
          <cell r="AF194">
            <v>38560.089999999997</v>
          </cell>
          <cell r="AG194">
            <v>14597.4</v>
          </cell>
          <cell r="AH194">
            <v>23962.689999999995</v>
          </cell>
          <cell r="AI194">
            <v>18167.29</v>
          </cell>
          <cell r="AJ194">
            <v>5795.3999999999942</v>
          </cell>
          <cell r="AK194">
            <v>12163.25</v>
          </cell>
          <cell r="AL194">
            <v>-6367.8500000000058</v>
          </cell>
          <cell r="AM194">
            <v>172466.21000000002</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row>
        <row r="195">
          <cell r="F195" t="str">
            <v>0016-SL/2024/0038</v>
          </cell>
          <cell r="G195" t="str">
            <v>0016-SL/2024/0038</v>
          </cell>
          <cell r="H195">
            <v>4056.14</v>
          </cell>
          <cell r="I195" t="str">
            <v>SIM</v>
          </cell>
          <cell r="J195" t="str">
            <v>SIM</v>
          </cell>
          <cell r="K195" t="str">
            <v>ATIVO</v>
          </cell>
          <cell r="L195">
            <v>141402</v>
          </cell>
          <cell r="M195">
            <v>38</v>
          </cell>
          <cell r="N195">
            <v>311050018</v>
          </cell>
          <cell r="O195" t="str">
            <v>CUSTEIO</v>
          </cell>
          <cell r="P195" t="str">
            <v>ITCUST</v>
          </cell>
          <cell r="Q195" t="str">
            <v>CONSERVAÇÃO E LIMPEZA</v>
          </cell>
          <cell r="R195" t="str">
            <v>PRESTAÇÃO DE SERVIÇO DE CONSERVAÇÃO E LIMPEZA COM MÃO DE OBRA EXCLUSIVA</v>
          </cell>
          <cell r="S195">
            <v>45454</v>
          </cell>
          <cell r="T195">
            <v>46367</v>
          </cell>
          <cell r="U195" t="str">
            <v>Vence após 180 dias</v>
          </cell>
          <cell r="V195" t="str">
            <v>SEDE-ADM-2023/02295</v>
          </cell>
          <cell r="W195" t="str">
            <v>DNMK</v>
          </cell>
          <cell r="X195" t="str">
            <v xml:space="preserve">2024-07    1676,81|2024-08    4192,03|2024-09    4192,03|2024-10    4192,03|2024-11    4192,03|2024-12    4192,03|2025-01    4192,03|2025-02    4192,03|2025-03    4192,03|2025-04    4192,03|2025-05    4192,03|2025-06    4192,032024-12	   16.974,12 </v>
          </cell>
          <cell r="Y195">
            <v>25152.18</v>
          </cell>
          <cell r="Z195">
            <v>77971.75</v>
          </cell>
          <cell r="AA195">
            <v>0</v>
          </cell>
          <cell r="AB195">
            <v>77971.75</v>
          </cell>
          <cell r="AC195">
            <v>0</v>
          </cell>
          <cell r="AD195">
            <v>77971.75</v>
          </cell>
          <cell r="AE195">
            <v>12304.31</v>
          </cell>
          <cell r="AF195">
            <v>65667.44</v>
          </cell>
          <cell r="AG195">
            <v>4056.14</v>
          </cell>
          <cell r="AH195">
            <v>61611.3</v>
          </cell>
          <cell r="AI195">
            <v>4056.14</v>
          </cell>
          <cell r="AJ195">
            <v>57555.16</v>
          </cell>
          <cell r="AK195">
            <v>4056.14</v>
          </cell>
          <cell r="AL195">
            <v>53499.020000000004</v>
          </cell>
          <cell r="AM195">
            <v>61793.329999999994</v>
          </cell>
          <cell r="AN195">
            <v>4056.14</v>
          </cell>
          <cell r="AO195">
            <v>49442.880000000005</v>
          </cell>
          <cell r="AP195">
            <v>4056.14</v>
          </cell>
          <cell r="AQ195">
            <v>45386.740000000005</v>
          </cell>
          <cell r="AR195">
            <v>4056.14</v>
          </cell>
          <cell r="AS195">
            <v>41330.600000000006</v>
          </cell>
          <cell r="AT195">
            <v>4056.14</v>
          </cell>
          <cell r="AU195">
            <v>37274.460000000006</v>
          </cell>
          <cell r="AV195">
            <v>4056.14</v>
          </cell>
          <cell r="AW195">
            <v>33218.320000000007</v>
          </cell>
          <cell r="AX195">
            <v>3920.94</v>
          </cell>
          <cell r="AY195">
            <v>29297.380000000008</v>
          </cell>
          <cell r="AZ195">
            <v>4056.14</v>
          </cell>
          <cell r="BA195">
            <v>25241.240000000009</v>
          </cell>
        </row>
        <row r="196">
          <cell r="F196" t="str">
            <v>0034-SL/2023/0024</v>
          </cell>
          <cell r="G196" t="str">
            <v>0034-SL/2023/0024</v>
          </cell>
          <cell r="H196">
            <v>0</v>
          </cell>
          <cell r="I196" t="e">
            <v>#N/A</v>
          </cell>
          <cell r="K196" t="str">
            <v>ENCERRADO</v>
          </cell>
          <cell r="N196" t="str">
            <v>-</v>
          </cell>
          <cell r="O196" t="str">
            <v>-</v>
          </cell>
          <cell r="P196" t="str">
            <v>-</v>
          </cell>
          <cell r="Q196" t="str">
            <v>-</v>
          </cell>
          <cell r="R196" t="str">
            <v>PRESTAÇÃO DE SERVIÇO DE CONSERVAÇÃO E LIMPEZA COM MÃO DE OBRA EXCLUSIVA</v>
          </cell>
          <cell r="S196">
            <v>45163</v>
          </cell>
          <cell r="T196">
            <v>45529</v>
          </cell>
          <cell r="U196" t="str">
            <v>VENCIDO</v>
          </cell>
          <cell r="V196" t="str">
            <v>SEDE-ADM-2023/01175</v>
          </cell>
          <cell r="W196" t="str">
            <v>DNGL</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row>
        <row r="197">
          <cell r="F197" t="str">
            <v>0015-SL/2024/0024</v>
          </cell>
          <cell r="G197" t="str">
            <v>0015-SL/2024/0024</v>
          </cell>
          <cell r="H197">
            <v>0</v>
          </cell>
          <cell r="I197" t="e">
            <v>#N/A</v>
          </cell>
          <cell r="K197" t="str">
            <v>ENCERRADO</v>
          </cell>
          <cell r="N197" t="str">
            <v>-</v>
          </cell>
          <cell r="O197" t="str">
            <v>-</v>
          </cell>
          <cell r="P197" t="str">
            <v>-</v>
          </cell>
          <cell r="Q197" t="str">
            <v>-</v>
          </cell>
          <cell r="R197" t="str">
            <v>PRESTAÇÃO DE SERVIÇO DE CONSERVAÇÃO E LIMPEZA COM MÃO DE OBRA EXCLUSIVA</v>
          </cell>
          <cell r="S197">
            <v>45422</v>
          </cell>
          <cell r="T197">
            <v>45787</v>
          </cell>
          <cell r="U197" t="str">
            <v>VENCIDO</v>
          </cell>
          <cell r="V197" t="str">
            <v>SEDE-ADM-2024/00610</v>
          </cell>
          <cell r="W197" t="str">
            <v>DNGL</v>
          </cell>
          <cell r="X197" t="str">
            <v>2025-04   5283,012023-09    2416,52|2023-10    8055,07|2023-11    8055,07|2023-12    8055,07|2024-01    8055,07|2024-02    8055,07|2024-03    8055,07|2024-04    8055,07|2024-05    8055,07|2024-06    8055,07 18649,51|2025-05    5283,01|2025-06    5283,01|2025-07</v>
          </cell>
          <cell r="Y197">
            <v>21494.04</v>
          </cell>
          <cell r="Z197">
            <v>0</v>
          </cell>
          <cell r="AA197">
            <v>0</v>
          </cell>
          <cell r="AB197">
            <v>0</v>
          </cell>
          <cell r="AC197">
            <v>0</v>
          </cell>
          <cell r="AD197">
            <v>0</v>
          </cell>
          <cell r="AE197">
            <v>0</v>
          </cell>
          <cell r="AF197">
            <v>0</v>
          </cell>
          <cell r="AG197">
            <v>0</v>
          </cell>
          <cell r="AH197">
            <v>0</v>
          </cell>
          <cell r="AI197">
            <v>0</v>
          </cell>
          <cell r="AJ197">
            <v>0</v>
          </cell>
          <cell r="AL197">
            <v>0</v>
          </cell>
          <cell r="AM197">
            <v>21494.04</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row>
        <row r="198">
          <cell r="F198" t="str">
            <v>0009-SL/2022/0023</v>
          </cell>
          <cell r="G198" t="str">
            <v>0009-SL/2022/0023</v>
          </cell>
          <cell r="H198">
            <v>10566.02</v>
          </cell>
          <cell r="I198" t="str">
            <v>SIM</v>
          </cell>
          <cell r="J198" t="str">
            <v>NÃO</v>
          </cell>
          <cell r="K198" t="str">
            <v>ATIVO</v>
          </cell>
          <cell r="L198">
            <v>141402</v>
          </cell>
          <cell r="M198">
            <v>23</v>
          </cell>
          <cell r="N198">
            <v>311050018</v>
          </cell>
          <cell r="O198" t="str">
            <v>CUSTEIO</v>
          </cell>
          <cell r="P198" t="str">
            <v>ITCUST</v>
          </cell>
          <cell r="Q198" t="str">
            <v>CONSERVAÇÃO E LIMPEZA</v>
          </cell>
          <cell r="R198" t="str">
            <v>PRESTAÇÃO DE SERVIÇO DE CONSERVAÇÃO E LIMPEZA COM MÃO DE OBRA EXCLUSIVA</v>
          </cell>
          <cell r="S198">
            <v>44760</v>
          </cell>
          <cell r="T198">
            <v>46587</v>
          </cell>
          <cell r="U198" t="str">
            <v>Vence após 180 dias</v>
          </cell>
          <cell r="V198" t="str">
            <v>SEDE-ADM-2022/00796</v>
          </cell>
          <cell r="W198" t="str">
            <v>DNJR</v>
          </cell>
          <cell r="X198" t="str">
            <v>2025-04    18649,51|2025-05    5283,01|2025-06    5283,01|2025-07    5283,012023-09    2416,52|2023-10    8055,07|2023-11    8055,07|2023-12    8055,07|2024-01    8055,07|2024-02    8055,07|2024-03    8055,07|2024-04    8055,07|2024-05    8055,07|2024-06    8055,07</v>
          </cell>
          <cell r="Y198">
            <v>34498.54</v>
          </cell>
          <cell r="Z198">
            <v>132075.25</v>
          </cell>
          <cell r="AA198">
            <v>5283.01</v>
          </cell>
          <cell r="AB198">
            <v>126792.24</v>
          </cell>
          <cell r="AC198">
            <v>0</v>
          </cell>
          <cell r="AD198">
            <v>126792.24</v>
          </cell>
          <cell r="AE198">
            <v>5283.01</v>
          </cell>
          <cell r="AF198">
            <v>121509.23000000001</v>
          </cell>
          <cell r="AG198">
            <v>5283.01</v>
          </cell>
          <cell r="AH198">
            <v>116226.22000000002</v>
          </cell>
          <cell r="AI198">
            <v>5283.01</v>
          </cell>
          <cell r="AJ198">
            <v>110943.21000000002</v>
          </cell>
          <cell r="AK198">
            <v>15849.03</v>
          </cell>
          <cell r="AL198">
            <v>95094.180000000022</v>
          </cell>
          <cell r="AM198">
            <v>87328.640000000014</v>
          </cell>
          <cell r="AN198">
            <v>0</v>
          </cell>
          <cell r="AO198">
            <v>95094.180000000022</v>
          </cell>
          <cell r="AP198">
            <v>5283.01</v>
          </cell>
          <cell r="AQ198">
            <v>89811.170000000027</v>
          </cell>
          <cell r="AR198">
            <v>10566.02</v>
          </cell>
          <cell r="AS198">
            <v>79245.150000000023</v>
          </cell>
          <cell r="AT198">
            <v>0</v>
          </cell>
          <cell r="AU198">
            <v>79245.150000000023</v>
          </cell>
          <cell r="AV198">
            <v>5283.01</v>
          </cell>
          <cell r="AW198">
            <v>73962.140000000029</v>
          </cell>
          <cell r="AX198">
            <v>0</v>
          </cell>
          <cell r="AY198">
            <v>73962.140000000029</v>
          </cell>
          <cell r="AZ198">
            <v>10566.02</v>
          </cell>
          <cell r="BA198">
            <v>63396.120000000024</v>
          </cell>
        </row>
        <row r="199">
          <cell r="F199" t="str">
            <v>0032-SL/2023/0022</v>
          </cell>
          <cell r="G199" t="str">
            <v>0032-SL/2023/0022</v>
          </cell>
          <cell r="H199">
            <v>0</v>
          </cell>
          <cell r="I199" t="e">
            <v>#N/A</v>
          </cell>
          <cell r="K199" t="str">
            <v>ENCERRADO</v>
          </cell>
          <cell r="N199" t="str">
            <v>-</v>
          </cell>
          <cell r="O199" t="str">
            <v>-</v>
          </cell>
          <cell r="P199" t="str">
            <v>-</v>
          </cell>
          <cell r="Q199" t="str">
            <v>-</v>
          </cell>
          <cell r="R199" t="str">
            <v>PRESTAÇÃO DE SERVIÇO DE CONSERVAÇÃO E LIMPEZA COM MÃO DE OBRA EXCLUSIVA</v>
          </cell>
          <cell r="S199">
            <v>45159</v>
          </cell>
          <cell r="T199">
            <v>46074</v>
          </cell>
          <cell r="U199" t="str">
            <v>Vencido</v>
          </cell>
          <cell r="V199" t="str">
            <v>SEDE-ADM-2023/00913</v>
          </cell>
          <cell r="W199" t="str">
            <v>DNCP</v>
          </cell>
          <cell r="X199" t="str">
            <v>2025-04    18649,51|2025-05    5283,01|2025-06    5283,01|2025-07    5283,012023-09    2416,52|2023-10    8055,07|2023-11    8055,07|2023-12    8055,07|2024-01    8055,07|2024-02    8055,07|2024-03    8055,07|2024-04    8055,07|2024-05    8055,07|2024-06    8055,07</v>
          </cell>
          <cell r="Y199">
            <v>42194.95</v>
          </cell>
          <cell r="Z199">
            <v>253012.35</v>
          </cell>
          <cell r="AA199">
            <v>0</v>
          </cell>
          <cell r="AB199">
            <v>253012.35</v>
          </cell>
          <cell r="AC199">
            <v>0</v>
          </cell>
          <cell r="AD199">
            <v>253012.35</v>
          </cell>
          <cell r="AE199">
            <v>0</v>
          </cell>
          <cell r="AF199">
            <v>253012.35</v>
          </cell>
          <cell r="AG199">
            <v>0</v>
          </cell>
          <cell r="AH199">
            <v>253012.35</v>
          </cell>
          <cell r="AI199">
            <v>0</v>
          </cell>
          <cell r="AJ199">
            <v>253012.35</v>
          </cell>
          <cell r="AK199">
            <v>0</v>
          </cell>
          <cell r="AL199">
            <v>253012.35</v>
          </cell>
          <cell r="AM199">
            <v>42194.95</v>
          </cell>
          <cell r="AN199">
            <v>0</v>
          </cell>
          <cell r="AO199">
            <v>253012.35</v>
          </cell>
          <cell r="AP199">
            <v>0</v>
          </cell>
          <cell r="AQ199">
            <v>253012.35</v>
          </cell>
          <cell r="AR199">
            <v>0</v>
          </cell>
          <cell r="AS199">
            <v>253012.35</v>
          </cell>
          <cell r="AT199">
            <v>0</v>
          </cell>
          <cell r="AU199">
            <v>253012.35</v>
          </cell>
          <cell r="AV199">
            <v>0</v>
          </cell>
          <cell r="AW199">
            <v>253012.35</v>
          </cell>
          <cell r="AX199">
            <v>0</v>
          </cell>
          <cell r="AY199">
            <v>253012.35</v>
          </cell>
          <cell r="AZ199">
            <v>0</v>
          </cell>
          <cell r="BA199">
            <v>253012.35</v>
          </cell>
        </row>
        <row r="200">
          <cell r="F200" t="str">
            <v>0027-SV/2023/0037</v>
          </cell>
          <cell r="G200" t="str">
            <v>0027-SV/2023/0037</v>
          </cell>
          <cell r="H200">
            <v>30353.18</v>
          </cell>
          <cell r="I200" t="str">
            <v>SIM</v>
          </cell>
          <cell r="J200" t="str">
            <v>SIM</v>
          </cell>
          <cell r="K200" t="str">
            <v>ATIVO</v>
          </cell>
          <cell r="L200">
            <v>141402</v>
          </cell>
          <cell r="M200">
            <v>37</v>
          </cell>
          <cell r="N200">
            <v>311050121</v>
          </cell>
          <cell r="O200" t="str">
            <v>CUSTEIO</v>
          </cell>
          <cell r="P200" t="str">
            <v>ITCUST</v>
          </cell>
          <cell r="Q200" t="str">
            <v>VIGILÂNCIA ARMADA E DESARMADA</v>
          </cell>
          <cell r="R200" t="str">
            <v>PRESTAÇÃO DE SERVIÇO DE VIGILÂNCIA COM MÃO DE OBRA EXCLUSIVA</v>
          </cell>
          <cell r="S200">
            <v>45140</v>
          </cell>
          <cell r="T200">
            <v>46820</v>
          </cell>
          <cell r="U200" t="str">
            <v>Vence após 180 dias</v>
          </cell>
          <cell r="V200" t="str">
            <v>SEDE-ADM-2023/01367</v>
          </cell>
          <cell r="W200" t="str">
            <v>DNKP</v>
          </cell>
          <cell r="X200" t="str">
            <v>2023-08    1988,89|2023-09    4475|2023-10    4460,08|2023-11    4972,22|2023-12    4972,22|2024-01    4972,22|2024-02    4723,61|2024-03    4972,22|2024-04    4972,22|2024-05    4972,22|2024-06    9944,44|2024-07    4723,61|2024-08    4723,61|2024-09    4972,22|2024-10    4972,22|2024-11    4972,22|2024-12    4972,22|2025-01    4972,22|2025-02    4972,22|2025-03    4972,22|2025-04    4723,61|2025-05    4574,45|2025-06    4972,22|2025-07    4972,222025-02    68000|2025-04    68000|2025-06    68000|2025-07    68000</v>
          </cell>
          <cell r="Y200">
            <v>194736.08</v>
          </cell>
          <cell r="Z200">
            <v>96092.66</v>
          </cell>
          <cell r="AA200">
            <v>29728.54</v>
          </cell>
          <cell r="AB200">
            <v>1639219.44</v>
          </cell>
          <cell r="AC200">
            <v>29728.54</v>
          </cell>
          <cell r="AD200">
            <v>1609490.9</v>
          </cell>
          <cell r="AE200">
            <v>29728.54</v>
          </cell>
          <cell r="AF200">
            <v>1579762.3599999999</v>
          </cell>
          <cell r="AG200">
            <v>29728.54</v>
          </cell>
          <cell r="AH200">
            <v>1550033.8199999998</v>
          </cell>
          <cell r="AI200">
            <v>29832.25</v>
          </cell>
          <cell r="AJ200">
            <v>1520201.5699999998</v>
          </cell>
          <cell r="AK200">
            <v>29832.25</v>
          </cell>
          <cell r="AL200">
            <v>1490369.3199999998</v>
          </cell>
          <cell r="AM200">
            <v>463332.42</v>
          </cell>
          <cell r="AN200">
            <v>59664.5</v>
          </cell>
          <cell r="AO200">
            <v>1430704.8199999998</v>
          </cell>
          <cell r="AP200">
            <v>0</v>
          </cell>
          <cell r="AQ200">
            <v>1430704.8199999998</v>
          </cell>
          <cell r="AR200">
            <v>30353.18</v>
          </cell>
          <cell r="AS200">
            <v>1400351.64</v>
          </cell>
          <cell r="AT200">
            <v>30353.18</v>
          </cell>
          <cell r="AU200">
            <v>1369998.46</v>
          </cell>
          <cell r="AV200">
            <v>30353.18</v>
          </cell>
          <cell r="AW200">
            <v>1339645.28</v>
          </cell>
          <cell r="AX200">
            <v>30353.18</v>
          </cell>
          <cell r="AY200">
            <v>1309292.1000000001</v>
          </cell>
          <cell r="AZ200">
            <v>30353.18</v>
          </cell>
          <cell r="BA200">
            <v>1278938.9200000002</v>
          </cell>
        </row>
        <row r="201">
          <cell r="F201" t="str">
            <v>0010-SV/2024/0041</v>
          </cell>
          <cell r="G201" t="str">
            <v>0010-SV/2024/0041</v>
          </cell>
          <cell r="H201">
            <v>0</v>
          </cell>
          <cell r="I201" t="str">
            <v>SIM</v>
          </cell>
          <cell r="J201" t="str">
            <v>NÃO</v>
          </cell>
          <cell r="K201" t="str">
            <v>ENCERRADO</v>
          </cell>
          <cell r="N201" t="str">
            <v>-</v>
          </cell>
          <cell r="O201" t="str">
            <v>-</v>
          </cell>
          <cell r="P201" t="str">
            <v>-</v>
          </cell>
          <cell r="Q201" t="str">
            <v>-</v>
          </cell>
          <cell r="R201" t="str">
            <v>PRESTAÇÃO DE SERVIÇO DE VIGILÂNCIA COM MÃO DE OBRA EXCLUSIVA</v>
          </cell>
          <cell r="S201">
            <v>45348</v>
          </cell>
          <cell r="T201">
            <v>46260</v>
          </cell>
          <cell r="U201" t="str">
            <v>Vence em 120 dias</v>
          </cell>
          <cell r="V201" t="str">
            <v>SEDE-ADM-2023/02199</v>
          </cell>
          <cell r="W201" t="str">
            <v xml:space="preserve"> DNPK (GUAÍBA) </v>
          </cell>
          <cell r="X201" t="str">
            <v>2024-04    9876,39|2024-05    15594,36|2024-06    15594,36|2024-07    15594,36|2024-08    15594,36|2024-09    15594,36|2024-10    15594,36|2024-11    15594,36|2024-12    15594,36|2025-01    15594,36|2025-02    15594,36|2025-03    15594,36|2025-04    15594,36|2025-05    15594,36|2025-06    15594,36|2025-07    15594,36|2025-08    15594,362024-04    10345,8|2024-05    15518,87|2024-06    15518,87|2024-07    15518,87|2024-08    15518,87|2024-09    15518,87|2024-10    15518,87|2024-11    15518,87|2024-12    15518,87|2025-01    15518,87|2025-02    15518,87|2025-03    15518,87|2025-04    15518,87|2025-05    15518,87|2025-06    15518,87|2025-07    15518,87|2025-08    15518,87</v>
          </cell>
          <cell r="Y201">
            <v>93113.22</v>
          </cell>
          <cell r="Z201">
            <v>0</v>
          </cell>
          <cell r="AA201">
            <v>15518.87</v>
          </cell>
          <cell r="AB201">
            <v>222437.19</v>
          </cell>
          <cell r="AC201">
            <v>31037.74</v>
          </cell>
          <cell r="AD201">
            <v>191399.45</v>
          </cell>
          <cell r="AE201">
            <v>15518.87</v>
          </cell>
          <cell r="AF201">
            <v>175880.58000000002</v>
          </cell>
          <cell r="AG201">
            <v>15518.87</v>
          </cell>
          <cell r="AH201">
            <v>160361.71000000002</v>
          </cell>
          <cell r="AI201">
            <v>15518.87</v>
          </cell>
          <cell r="AJ201">
            <v>144842.84000000003</v>
          </cell>
          <cell r="AK201">
            <v>31037.74</v>
          </cell>
          <cell r="AL201">
            <v>113805.10000000002</v>
          </cell>
          <cell r="AM201">
            <v>248301.91999999995</v>
          </cell>
          <cell r="AN201">
            <v>0</v>
          </cell>
          <cell r="AO201">
            <v>150502.73000000004</v>
          </cell>
          <cell r="AP201">
            <v>15518.87</v>
          </cell>
          <cell r="AQ201">
            <v>134983.86000000004</v>
          </cell>
          <cell r="AR201">
            <v>15518.87</v>
          </cell>
          <cell r="AS201">
            <v>119464.99000000005</v>
          </cell>
          <cell r="AT201">
            <v>16656.419999999998</v>
          </cell>
          <cell r="AU201">
            <v>102808.57000000005</v>
          </cell>
          <cell r="AV201">
            <v>16656.419999999998</v>
          </cell>
          <cell r="AW201">
            <v>86152.150000000052</v>
          </cell>
          <cell r="AY201">
            <v>86152.150000000052</v>
          </cell>
          <cell r="AZ201">
            <v>0</v>
          </cell>
          <cell r="BA201">
            <v>86152.150000000052</v>
          </cell>
        </row>
        <row r="202">
          <cell r="F202" t="str">
            <v>0011-SV/2024/0041</v>
          </cell>
          <cell r="G202" t="str">
            <v>0011-SV/2024/0041</v>
          </cell>
          <cell r="H202">
            <v>0</v>
          </cell>
          <cell r="I202" t="str">
            <v>SIM</v>
          </cell>
          <cell r="J202" t="str">
            <v>NÃO</v>
          </cell>
          <cell r="K202" t="str">
            <v>ENCERRADO</v>
          </cell>
          <cell r="N202" t="str">
            <v>-</v>
          </cell>
          <cell r="O202" t="str">
            <v>-</v>
          </cell>
          <cell r="P202" t="str">
            <v>-</v>
          </cell>
          <cell r="Q202" t="str">
            <v>-</v>
          </cell>
          <cell r="R202" t="str">
            <v>PRESTAÇÃO DE SERVIÇO DE VIGILÂNCIA COM MÃO DE OBRA EXCLUSIVA</v>
          </cell>
          <cell r="S202">
            <v>45348</v>
          </cell>
          <cell r="T202">
            <v>46260</v>
          </cell>
          <cell r="U202" t="str">
            <v>Vence em 120 dias</v>
          </cell>
          <cell r="V202" t="str">
            <v>SEDE-ADM-2023/01893</v>
          </cell>
          <cell r="W202" t="str">
            <v xml:space="preserve"> DNPK (TAQUARA/RS) </v>
          </cell>
          <cell r="X202" t="str">
            <v>2024-04    9876,39|2024-05    15594,36|2024-06    15594,36|2024-07    15594,36|2024-08    15594,36|2024-09    15594,36|2024-10    15594,36|2024-11    15594,36|2024-12    15594,36|2025-01    15594,36|2025-02    15594,36|2025-03    15594,36|2025-04    15594,36|2025-05    15594,36|2025-06    15594,36|2025-07    15594,36|2025-08    15594,362024-04    10345,8|2024-05    15518,87|2024-06    15518,87|2024-07    15518,87|2024-08    15518,87|2024-09    15518,87|2024-10    15518,87|2024-11    15518,87|2024-12    15518,87|2025-01    15518,87|2025-02    15518,87|2025-03    15518,87|2025-04    15518,87|2025-05    15518,87|2025-06    15518,87|2025-07    15518,87|2025-08    15518,87</v>
          </cell>
          <cell r="Y202">
            <v>93566.16</v>
          </cell>
          <cell r="Z202">
            <v>0</v>
          </cell>
          <cell r="AA202">
            <v>15594.36</v>
          </cell>
          <cell r="AB202">
            <v>224038.87</v>
          </cell>
          <cell r="AC202">
            <v>31188.720000000001</v>
          </cell>
          <cell r="AD202">
            <v>192850.15</v>
          </cell>
          <cell r="AE202">
            <v>15594.36</v>
          </cell>
          <cell r="AF202">
            <v>177255.78999999998</v>
          </cell>
          <cell r="AG202">
            <v>15594.36</v>
          </cell>
          <cell r="AH202">
            <v>161661.43</v>
          </cell>
          <cell r="AI202">
            <v>15594.36</v>
          </cell>
          <cell r="AJ202">
            <v>146067.07</v>
          </cell>
          <cell r="AK202">
            <v>31188.720000000001</v>
          </cell>
          <cell r="AL202">
            <v>114878.35</v>
          </cell>
          <cell r="AM202">
            <v>249509.75999999995</v>
          </cell>
          <cell r="AN202">
            <v>0</v>
          </cell>
          <cell r="AO202">
            <v>151914.76</v>
          </cell>
          <cell r="AP202">
            <v>15594.36</v>
          </cell>
          <cell r="AQ202">
            <v>136320.40000000002</v>
          </cell>
          <cell r="AR202">
            <v>15594.36</v>
          </cell>
          <cell r="AS202">
            <v>120726.04000000002</v>
          </cell>
          <cell r="AT202">
            <v>16744.72</v>
          </cell>
          <cell r="AU202">
            <v>103981.32000000002</v>
          </cell>
          <cell r="AV202">
            <v>16744.72</v>
          </cell>
          <cell r="AW202">
            <v>87236.60000000002</v>
          </cell>
          <cell r="AX202">
            <v>6697.56</v>
          </cell>
          <cell r="AY202">
            <v>80539.040000000023</v>
          </cell>
          <cell r="AZ202">
            <v>0</v>
          </cell>
          <cell r="BA202">
            <v>80539.040000000023</v>
          </cell>
        </row>
        <row r="203">
          <cell r="F203" t="str">
            <v>0012-SV/2024/0041</v>
          </cell>
          <cell r="G203" t="str">
            <v>0012-SV/2024/0041</v>
          </cell>
          <cell r="H203">
            <v>0</v>
          </cell>
          <cell r="I203" t="str">
            <v>SIM</v>
          </cell>
          <cell r="J203" t="str">
            <v>NÃO</v>
          </cell>
          <cell r="K203" t="str">
            <v>ATIVO</v>
          </cell>
          <cell r="L203">
            <v>141402</v>
          </cell>
          <cell r="M203">
            <v>41</v>
          </cell>
          <cell r="N203">
            <v>311050121</v>
          </cell>
          <cell r="O203" t="str">
            <v>CUSTEIO</v>
          </cell>
          <cell r="P203" t="str">
            <v>ITCUST</v>
          </cell>
          <cell r="Q203" t="str">
            <v>VIGILÂNCIA ARMADA E DESARMADA</v>
          </cell>
          <cell r="R203" t="str">
            <v>PRESTAÇÃO DE SERVIÇO DE VIGILÂNCIA COM MÃO DE OBRA EXCLUSIVA</v>
          </cell>
          <cell r="S203">
            <v>45349</v>
          </cell>
          <cell r="T203">
            <v>46261</v>
          </cell>
          <cell r="U203" t="str">
            <v>Vence em 120 dias</v>
          </cell>
          <cell r="V203" t="str">
            <v>SEDE-ADM-2024/00245</v>
          </cell>
          <cell r="W203" t="str">
            <v xml:space="preserve"> DNPK (TAQUARI/RS) </v>
          </cell>
          <cell r="X203" t="str">
            <v>2024-04    9876,39|2024-05    15594,36|2024-06    15594,36|2024-07    15594,36|2024-08    15594,36|2024-09    15594,36|2024-10    15594,36|2024-11    15594,36|2024-12    15594,36|2025-01    15594,36|2025-02    15594,36|2025-03    15594,36|2025-04    15594,36|2025-05    15594,36|2025-06    15594,36|2025-07    15594,36|2025-08    15594,362024-04    10345,8|2024-05    15518,87|2024-06    15518,87|2024-07    15518,87|2024-08    15518,87|2024-09    15518,87|2024-10    15518,87|2024-11    15518,87|2024-12    15518,87|2025-01    15518,87|2025-02    15518,87|2025-03    15518,87|2025-04    15518,87|2025-05    15518,87|2025-06    15518,87|2025-07    15518,87|2025-08    15518,87</v>
          </cell>
          <cell r="Y203">
            <v>108632.09</v>
          </cell>
          <cell r="Z203">
            <v>221919.9</v>
          </cell>
          <cell r="AA203">
            <v>15518.87</v>
          </cell>
          <cell r="AB203">
            <v>206401.03</v>
          </cell>
          <cell r="AC203">
            <v>31037.74</v>
          </cell>
          <cell r="AD203">
            <v>175363.29</v>
          </cell>
          <cell r="AE203">
            <v>15518.87</v>
          </cell>
          <cell r="AF203">
            <v>159844.42000000001</v>
          </cell>
          <cell r="AG203">
            <v>15518.87</v>
          </cell>
          <cell r="AH203">
            <v>144325.55000000002</v>
          </cell>
          <cell r="AI203">
            <v>15518.87</v>
          </cell>
          <cell r="AJ203">
            <v>128806.68000000002</v>
          </cell>
          <cell r="AK203">
            <v>31037.74</v>
          </cell>
          <cell r="AL203">
            <v>97768.940000000017</v>
          </cell>
          <cell r="AM203">
            <v>263820.78999999998</v>
          </cell>
          <cell r="AN203">
            <v>0</v>
          </cell>
          <cell r="AO203">
            <v>134484.82</v>
          </cell>
          <cell r="AP203">
            <v>15518.87</v>
          </cell>
          <cell r="AQ203">
            <v>118965.95000000001</v>
          </cell>
          <cell r="AR203">
            <v>15518.87</v>
          </cell>
          <cell r="AS203">
            <v>103447.08000000002</v>
          </cell>
          <cell r="AT203">
            <v>16656.419999999998</v>
          </cell>
          <cell r="AU203">
            <v>86790.660000000018</v>
          </cell>
          <cell r="AV203">
            <v>16656.419999999998</v>
          </cell>
          <cell r="AW203">
            <v>70134.24000000002</v>
          </cell>
          <cell r="AX203">
            <v>16656.419999999998</v>
          </cell>
          <cell r="AY203">
            <v>53477.820000000022</v>
          </cell>
          <cell r="AZ203">
            <v>0</v>
          </cell>
          <cell r="BA203">
            <v>53477.820000000022</v>
          </cell>
        </row>
        <row r="204">
          <cell r="F204" t="str">
            <v>0037-FM/2024/0001</v>
          </cell>
          <cell r="G204" t="str">
            <v>0037-FM/2024/0001</v>
          </cell>
          <cell r="H204">
            <v>3534</v>
          </cell>
          <cell r="I204" t="str">
            <v>SIM</v>
          </cell>
          <cell r="J204" t="str">
            <v>NÃO</v>
          </cell>
          <cell r="K204" t="str">
            <v>ATIVO</v>
          </cell>
          <cell r="L204">
            <v>201569</v>
          </cell>
          <cell r="M204">
            <v>1</v>
          </cell>
          <cell r="N204">
            <v>132070010</v>
          </cell>
          <cell r="O204" t="str">
            <v>INVESTIMENTO</v>
          </cell>
          <cell r="P204">
            <v>4102</v>
          </cell>
          <cell r="Q204" t="str">
            <v>IMOBIL.MÓV.UTEN. VALOR DE AQUISIÇÃO</v>
          </cell>
          <cell r="R204" t="str">
            <v>PRESTAÇÃO DE SERVIÇO SEM MÃO DE OBRA DEDICADA</v>
          </cell>
          <cell r="S204">
            <v>45632</v>
          </cell>
          <cell r="T204">
            <v>46544</v>
          </cell>
          <cell r="U204" t="str">
            <v>Vence após 180 dias</v>
          </cell>
          <cell r="V204" t="str">
            <v>SEDE-ADM-2024/01848</v>
          </cell>
          <cell r="W204" t="str">
            <v>SEDE (SUL)</v>
          </cell>
          <cell r="X204" t="str">
            <v>2024-12	   9.030,00 2023-06    11542,14|2023-07    24733,16|2023-08    24733,16|2023-09    24733,16|2023-10    24733,16|2023-11    24733,16|2023-12    24733,16|2024-01    24733,16|2024-02    24733,16|2024-03    24733,16|2024-04    24733,16|2024-05    24733,16|2024-08    19786,53|2024-09    19786,53</v>
          </cell>
          <cell r="Y204">
            <v>0</v>
          </cell>
          <cell r="Z204">
            <v>0</v>
          </cell>
          <cell r="AA204">
            <v>0</v>
          </cell>
          <cell r="AB204">
            <v>96384</v>
          </cell>
          <cell r="AC204">
            <v>0</v>
          </cell>
          <cell r="AD204">
            <v>96384</v>
          </cell>
          <cell r="AE204">
            <v>0</v>
          </cell>
          <cell r="AF204">
            <v>96384</v>
          </cell>
          <cell r="AG204">
            <v>17249.39</v>
          </cell>
          <cell r="AH204">
            <v>79134.61</v>
          </cell>
          <cell r="AI204">
            <v>5800</v>
          </cell>
          <cell r="AJ204">
            <v>73334.61</v>
          </cell>
          <cell r="AK204">
            <v>0</v>
          </cell>
          <cell r="AL204">
            <v>73334.61</v>
          </cell>
          <cell r="AM204">
            <v>23049.39</v>
          </cell>
          <cell r="AN204">
            <v>0</v>
          </cell>
          <cell r="AO204">
            <v>73334.61</v>
          </cell>
          <cell r="AP204">
            <v>0</v>
          </cell>
          <cell r="AQ204">
            <v>73334.61</v>
          </cell>
          <cell r="AR204">
            <v>0</v>
          </cell>
          <cell r="AS204">
            <v>73334.61</v>
          </cell>
          <cell r="AT204">
            <v>0</v>
          </cell>
          <cell r="AU204">
            <v>73334.61</v>
          </cell>
          <cell r="AV204">
            <v>0</v>
          </cell>
          <cell r="AW204">
            <v>73334.61</v>
          </cell>
          <cell r="AX204">
            <v>0</v>
          </cell>
          <cell r="AY204">
            <v>73334.61</v>
          </cell>
          <cell r="AZ204">
            <v>3534</v>
          </cell>
          <cell r="BA204">
            <v>69800.61</v>
          </cell>
        </row>
        <row r="205">
          <cell r="F205" t="str">
            <v>0002-FM/2025/0001</v>
          </cell>
          <cell r="G205" t="str">
            <v>0002-FM/2025/0001</v>
          </cell>
          <cell r="H205">
            <v>0</v>
          </cell>
          <cell r="I205" t="str">
            <v>SIM</v>
          </cell>
          <cell r="J205" t="str">
            <v>NÃO</v>
          </cell>
          <cell r="K205" t="str">
            <v>ATIVO</v>
          </cell>
          <cell r="L205">
            <v>201569</v>
          </cell>
          <cell r="M205">
            <v>1</v>
          </cell>
          <cell r="N205">
            <v>132070010</v>
          </cell>
          <cell r="O205" t="str">
            <v>INVESTIMENTO</v>
          </cell>
          <cell r="P205">
            <v>4102</v>
          </cell>
          <cell r="Q205" t="str">
            <v>IMOBIL.MÓV.UTEN. VALOR DE AQUISIÇÃO</v>
          </cell>
          <cell r="R205" t="str">
            <v>PRESTAÇÃO DE SERVIÇO SEM MÃO DE OBRA DEDICADA</v>
          </cell>
          <cell r="S205">
            <v>45665</v>
          </cell>
          <cell r="T205">
            <v>46576</v>
          </cell>
          <cell r="U205" t="str">
            <v>Vence após 180 dias</v>
          </cell>
          <cell r="V205" t="str">
            <v>SEDE-ADM-2025/00380</v>
          </cell>
          <cell r="W205" t="str">
            <v>DNAT/ DNGO/ DNPP/ DNBW</v>
          </cell>
          <cell r="X205">
            <v>0</v>
          </cell>
          <cell r="Y205">
            <v>0</v>
          </cell>
          <cell r="Z205">
            <v>0</v>
          </cell>
          <cell r="AA205">
            <v>0</v>
          </cell>
          <cell r="AB205">
            <v>127559.5</v>
          </cell>
          <cell r="AC205">
            <v>0</v>
          </cell>
          <cell r="AD205">
            <v>127559.5</v>
          </cell>
          <cell r="AE205">
            <v>0</v>
          </cell>
          <cell r="AF205">
            <v>127559.5</v>
          </cell>
          <cell r="AG205">
            <v>0</v>
          </cell>
          <cell r="AH205">
            <v>127559.5</v>
          </cell>
          <cell r="AI205">
            <v>0</v>
          </cell>
          <cell r="AJ205">
            <v>127559.5</v>
          </cell>
          <cell r="AL205">
            <v>127559.5</v>
          </cell>
          <cell r="AM205">
            <v>11450</v>
          </cell>
          <cell r="AN205">
            <v>10000</v>
          </cell>
          <cell r="AO205">
            <v>117559.5</v>
          </cell>
          <cell r="AP205">
            <v>1450</v>
          </cell>
          <cell r="AQ205">
            <v>116109.5</v>
          </cell>
          <cell r="AR205">
            <v>0</v>
          </cell>
          <cell r="AS205">
            <v>116109.5</v>
          </cell>
          <cell r="AT205">
            <v>0</v>
          </cell>
          <cell r="AU205">
            <v>116109.5</v>
          </cell>
          <cell r="AV205">
            <v>0</v>
          </cell>
          <cell r="AW205">
            <v>116109.5</v>
          </cell>
          <cell r="AX205">
            <v>0</v>
          </cell>
          <cell r="AY205">
            <v>116109.5</v>
          </cell>
          <cell r="AZ205">
            <v>0</v>
          </cell>
          <cell r="BA205">
            <v>116109.5</v>
          </cell>
        </row>
        <row r="206">
          <cell r="F206" t="str">
            <v>0003-FM/2025/0001</v>
          </cell>
          <cell r="G206" t="str">
            <v>0003-FM/2025/0001</v>
          </cell>
          <cell r="H206">
            <v>1200</v>
          </cell>
          <cell r="I206" t="str">
            <v>SIM</v>
          </cell>
          <cell r="J206" t="str">
            <v>NÃO</v>
          </cell>
          <cell r="K206" t="str">
            <v>ATIVO</v>
          </cell>
          <cell r="L206">
            <v>201569</v>
          </cell>
          <cell r="M206">
            <v>1</v>
          </cell>
          <cell r="N206">
            <v>132070010</v>
          </cell>
          <cell r="O206" t="str">
            <v>INVESTIMENTO</v>
          </cell>
          <cell r="P206">
            <v>4102</v>
          </cell>
          <cell r="Q206" t="str">
            <v>IMOBIL.MÓV.UTEN. VALOR DE AQUISIÇÃO</v>
          </cell>
          <cell r="R206" t="str">
            <v>PRESTAÇÃO DE SERVIÇO SEM MÃO DE OBRA DEDICADA</v>
          </cell>
          <cell r="S206">
            <v>45667</v>
          </cell>
          <cell r="T206">
            <v>46578</v>
          </cell>
          <cell r="U206" t="str">
            <v>Vence após 180 dias</v>
          </cell>
          <cell r="V206" t="str">
            <v>SEDE-ADM-2024/01914</v>
          </cell>
          <cell r="W206" t="str">
            <v>DNPB/ DNTE/ DNIZ/ DNJU/ DNAR/ DNKG/ DNIL/ DNJP/ DNMS/ DNPL/ DNUF</v>
          </cell>
          <cell r="X206">
            <v>0</v>
          </cell>
          <cell r="Y206">
            <v>0</v>
          </cell>
          <cell r="Z206">
            <v>0</v>
          </cell>
          <cell r="AA206">
            <v>0</v>
          </cell>
          <cell r="AB206">
            <v>272100</v>
          </cell>
          <cell r="AC206">
            <v>0</v>
          </cell>
          <cell r="AD206">
            <v>272100</v>
          </cell>
          <cell r="AE206">
            <v>17433.419999999998</v>
          </cell>
          <cell r="AF206">
            <v>254666.58000000002</v>
          </cell>
          <cell r="AG206">
            <v>0</v>
          </cell>
          <cell r="AH206">
            <v>254666.58000000002</v>
          </cell>
          <cell r="AI206">
            <v>0</v>
          </cell>
          <cell r="AJ206">
            <v>254666.58000000002</v>
          </cell>
          <cell r="AK206">
            <v>24000</v>
          </cell>
          <cell r="AL206">
            <v>230666.58000000002</v>
          </cell>
          <cell r="AM206">
            <v>100583.42</v>
          </cell>
          <cell r="AN206">
            <v>0</v>
          </cell>
          <cell r="AO206">
            <v>230666.58000000002</v>
          </cell>
          <cell r="AP206">
            <v>59150</v>
          </cell>
          <cell r="AQ206">
            <v>171516.58000000002</v>
          </cell>
          <cell r="AR206">
            <v>0</v>
          </cell>
          <cell r="AS206">
            <v>171516.58000000002</v>
          </cell>
          <cell r="AT206">
            <v>0</v>
          </cell>
          <cell r="AU206">
            <v>171516.58000000002</v>
          </cell>
          <cell r="AV206">
            <v>0</v>
          </cell>
          <cell r="AW206">
            <v>171516.58000000002</v>
          </cell>
          <cell r="AX206">
            <v>0</v>
          </cell>
          <cell r="AY206">
            <v>171516.58000000002</v>
          </cell>
          <cell r="AZ206">
            <v>1200</v>
          </cell>
          <cell r="BA206">
            <v>170316.58000000002</v>
          </cell>
        </row>
        <row r="207">
          <cell r="F207" t="str">
            <v>0038-FM/2024/0001</v>
          </cell>
          <cell r="G207" t="str">
            <v>0038-FM/2024/0001</v>
          </cell>
          <cell r="H207">
            <v>8247.68</v>
          </cell>
          <cell r="I207" t="str">
            <v>SIM</v>
          </cell>
          <cell r="J207" t="str">
            <v>NÃO</v>
          </cell>
          <cell r="K207" t="str">
            <v>ATIVO</v>
          </cell>
          <cell r="L207">
            <v>201569</v>
          </cell>
          <cell r="M207">
            <v>1</v>
          </cell>
          <cell r="N207">
            <v>132070010</v>
          </cell>
          <cell r="O207" t="str">
            <v>INVESTIMENTO</v>
          </cell>
          <cell r="P207">
            <v>4102</v>
          </cell>
          <cell r="Q207" t="str">
            <v>IMOBIL.MÓV.UTEN. VALOR DE AQUISIÇÃO</v>
          </cell>
          <cell r="R207" t="str">
            <v>PRESTAÇÃO DE SERVIÇO SEM MÃO DE OBRA DEDICADA</v>
          </cell>
          <cell r="S207">
            <v>45632</v>
          </cell>
          <cell r="T207">
            <v>46544</v>
          </cell>
          <cell r="U207" t="str">
            <v>Vence após 180 dias</v>
          </cell>
          <cell r="V207" t="str">
            <v>SEDE-ADM-2024/01849</v>
          </cell>
          <cell r="W207" t="str">
            <v>SEDE (NORDESTE)</v>
          </cell>
          <cell r="X207" t="str">
            <v>2024-12   9030,00</v>
          </cell>
          <cell r="Y207">
            <v>0</v>
          </cell>
          <cell r="Z207">
            <v>0</v>
          </cell>
          <cell r="AA207">
            <v>0</v>
          </cell>
          <cell r="AB207">
            <v>225925.44</v>
          </cell>
          <cell r="AC207">
            <v>0</v>
          </cell>
          <cell r="AD207">
            <v>225925.44</v>
          </cell>
          <cell r="AE207">
            <v>6547.22</v>
          </cell>
          <cell r="AF207">
            <v>219378.22</v>
          </cell>
          <cell r="AG207">
            <v>40920.1</v>
          </cell>
          <cell r="AH207">
            <v>178458.12</v>
          </cell>
          <cell r="AI207">
            <v>0</v>
          </cell>
          <cell r="AJ207">
            <v>178458.12</v>
          </cell>
          <cell r="AK207">
            <v>4590</v>
          </cell>
          <cell r="AL207">
            <v>173868.12</v>
          </cell>
          <cell r="AM207">
            <v>88297.32</v>
          </cell>
          <cell r="AN207">
            <v>0</v>
          </cell>
          <cell r="AO207">
            <v>173868.12</v>
          </cell>
          <cell r="AP207">
            <v>36240</v>
          </cell>
          <cell r="AQ207">
            <v>137628.12</v>
          </cell>
          <cell r="AR207">
            <v>0</v>
          </cell>
          <cell r="AS207">
            <v>137628.12</v>
          </cell>
          <cell r="AT207">
            <v>0</v>
          </cell>
          <cell r="AU207">
            <v>137628.12</v>
          </cell>
          <cell r="AV207">
            <v>0</v>
          </cell>
          <cell r="AW207">
            <v>137628.12</v>
          </cell>
          <cell r="AX207">
            <v>0</v>
          </cell>
          <cell r="AY207">
            <v>137628.12</v>
          </cell>
          <cell r="AZ207">
            <v>8247.68</v>
          </cell>
          <cell r="BA207">
            <v>129380.44</v>
          </cell>
        </row>
        <row r="208">
          <cell r="F208" t="str">
            <v>0001-FM/2025/0001</v>
          </cell>
          <cell r="G208" t="str">
            <v>0001-FM/2025/0001</v>
          </cell>
          <cell r="H208">
            <v>4500</v>
          </cell>
          <cell r="I208" t="str">
            <v>SIM</v>
          </cell>
          <cell r="J208" t="str">
            <v>NÃO</v>
          </cell>
          <cell r="K208" t="str">
            <v>ATIVO</v>
          </cell>
          <cell r="L208">
            <v>201569</v>
          </cell>
          <cell r="M208">
            <v>1</v>
          </cell>
          <cell r="N208">
            <v>132070010</v>
          </cell>
          <cell r="O208" t="str">
            <v>INVESTIMENTO</v>
          </cell>
          <cell r="P208">
            <v>4102</v>
          </cell>
          <cell r="Q208" t="str">
            <v>IMOBIL.MÓV.UTEN. VALOR DE AQUISIÇÃO</v>
          </cell>
          <cell r="R208" t="str">
            <v>PRESTAÇÃO DE SERVIÇO SEM MÃO DE OBRA DEDICADA</v>
          </cell>
          <cell r="S208">
            <v>45714</v>
          </cell>
          <cell r="T208">
            <v>46625</v>
          </cell>
          <cell r="U208" t="str">
            <v>Vence após 180 dias</v>
          </cell>
          <cell r="V208" t="str">
            <v>SEDE-ADM-2024/01913</v>
          </cell>
          <cell r="W208" t="str">
            <v>DNBG/ DNJV/ DNLO/ DNNF/ DNPK</v>
          </cell>
          <cell r="X208">
            <v>0</v>
          </cell>
          <cell r="Y208">
            <v>0</v>
          </cell>
          <cell r="Z208">
            <v>0</v>
          </cell>
          <cell r="AA208">
            <v>0</v>
          </cell>
          <cell r="AB208">
            <v>124060</v>
          </cell>
          <cell r="AC208">
            <v>0</v>
          </cell>
          <cell r="AD208">
            <v>124060</v>
          </cell>
          <cell r="AE208">
            <v>0</v>
          </cell>
          <cell r="AF208">
            <v>124060</v>
          </cell>
          <cell r="AG208">
            <v>7941.89</v>
          </cell>
          <cell r="AH208">
            <v>116118.11</v>
          </cell>
          <cell r="AI208">
            <v>0</v>
          </cell>
          <cell r="AJ208">
            <v>116118.11</v>
          </cell>
          <cell r="AK208">
            <v>0</v>
          </cell>
          <cell r="AL208">
            <v>116118.11</v>
          </cell>
          <cell r="AM208">
            <v>7941.89</v>
          </cell>
          <cell r="AN208">
            <v>0</v>
          </cell>
          <cell r="AO208">
            <v>116118.11</v>
          </cell>
          <cell r="AP208">
            <v>0</v>
          </cell>
          <cell r="AQ208">
            <v>116118.11</v>
          </cell>
          <cell r="AR208">
            <v>0</v>
          </cell>
          <cell r="AS208">
            <v>116118.11</v>
          </cell>
          <cell r="AT208">
            <v>0</v>
          </cell>
          <cell r="AU208">
            <v>116118.11</v>
          </cell>
          <cell r="AV208">
            <v>0</v>
          </cell>
          <cell r="AW208">
            <v>116118.11</v>
          </cell>
          <cell r="AX208">
            <v>0</v>
          </cell>
          <cell r="AY208">
            <v>116118.11</v>
          </cell>
          <cell r="AZ208">
            <v>4500</v>
          </cell>
          <cell r="BA208">
            <v>111618.11</v>
          </cell>
        </row>
        <row r="209">
          <cell r="F209" t="str">
            <v>0018–SV/2023/0036</v>
          </cell>
          <cell r="G209" t="str">
            <v>0018–SV/2023/0036</v>
          </cell>
          <cell r="H209">
            <v>0</v>
          </cell>
          <cell r="I209" t="e">
            <v>#N/A</v>
          </cell>
          <cell r="K209" t="str">
            <v>ENCERRADO</v>
          </cell>
          <cell r="N209" t="str">
            <v>-</v>
          </cell>
          <cell r="O209" t="str">
            <v>-</v>
          </cell>
          <cell r="P209" t="str">
            <v>-</v>
          </cell>
          <cell r="Q209" t="str">
            <v>-</v>
          </cell>
          <cell r="R209" t="str">
            <v>PRESTAÇÃO DE SERVIÇO DE VIGILÂNCIA COM MÃO DE OBRA EXCLUSIVA</v>
          </cell>
          <cell r="S209">
            <v>45054</v>
          </cell>
          <cell r="T209">
            <v>45968</v>
          </cell>
          <cell r="U209" t="str">
            <v>Vencido</v>
          </cell>
          <cell r="V209" t="str">
            <v>SEDE-ADM-2023/00322</v>
          </cell>
          <cell r="W209" t="str">
            <v>DNVT</v>
          </cell>
          <cell r="X209" t="str">
            <v>2023-06    11542,14|2023-07    24733,16|2023-08    24733,16|2023-09    24733,16|2023-10    24733,16|2023-11    24733,16|2023-12    24733,16|2024-01    24733,16|2024-02    24733,16|2024-03    24733,16|2024-04    24733,16|2024-05    24733,16|2024-08    19786,53|2024-09    19786,532023-10    25777,08|2023-11    11361,88|2024-01    40087,39|2024-02    22329,56|2024-03    15509,78|2024-04    17418,86|2024-05    26272,82|2024-07    17686,78|2024-08    30618,71|2024-12    39719,03|2025-01    39368,1|2025-02    27364,25|2025-05    49005,29|2025-07    33306,45</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cell r="AX209">
            <v>0</v>
          </cell>
          <cell r="AY209">
            <v>0</v>
          </cell>
          <cell r="AZ209">
            <v>0</v>
          </cell>
          <cell r="BA209">
            <v>0</v>
          </cell>
        </row>
        <row r="210">
          <cell r="F210" t="str">
            <v>0019-SF/2023/0001</v>
          </cell>
          <cell r="G210" t="str">
            <v>0019-SF/2023/0001</v>
          </cell>
          <cell r="H210">
            <v>98098.34</v>
          </cell>
          <cell r="I210" t="str">
            <v>SIM</v>
          </cell>
          <cell r="J210" t="str">
            <v>NÃO</v>
          </cell>
          <cell r="K210" t="str">
            <v>ATIVO</v>
          </cell>
          <cell r="L210">
            <v>201412</v>
          </cell>
          <cell r="M210">
            <v>1</v>
          </cell>
          <cell r="N210">
            <v>311050154</v>
          </cell>
          <cell r="O210" t="str">
            <v>CUSTEIO</v>
          </cell>
          <cell r="P210" t="str">
            <v>ITCUST</v>
          </cell>
          <cell r="Q210" t="str">
            <v>SERV TÉCNICOS ESPECIALIZADOS</v>
          </cell>
          <cell r="R210" t="str">
            <v>PRESTAÇÃO DE SERVIÇO SEM MÃO DE OBRA DEDICADA</v>
          </cell>
          <cell r="S210">
            <v>45096</v>
          </cell>
          <cell r="T210">
            <v>46923</v>
          </cell>
          <cell r="U210" t="str">
            <v>Vence após 180 dias</v>
          </cell>
          <cell r="V210" t="str">
            <v>SEDE-ADM-2023/00303</v>
          </cell>
          <cell r="W210" t="str">
            <v>SEDE</v>
          </cell>
          <cell r="X210" t="str">
            <v>2023-10    25777,08|2023-11    11361,88|2024-01    40087,39|2024-02    22329,56|2024-03    15509,78|2024-04    17418,86|2024-05    26272,82|2024-07    17686,78|2024-08    30618,71|2024-12    39719,03|2025-01    39368,1|2025-02    27364,25|2025-05    49005,29|2025-07    33306,4545740    18370988,18|45740    18370988,18|45740    18370988,18|45223    302994,04</v>
          </cell>
          <cell r="Y210">
            <v>115737.64</v>
          </cell>
          <cell r="Z210">
            <v>353166.65</v>
          </cell>
          <cell r="AA210">
            <v>33306.449999999997</v>
          </cell>
          <cell r="AB210">
            <v>814613.6</v>
          </cell>
          <cell r="AC210">
            <v>0</v>
          </cell>
          <cell r="AD210">
            <v>814613.6</v>
          </cell>
          <cell r="AE210">
            <v>0</v>
          </cell>
          <cell r="AF210">
            <v>814613.6</v>
          </cell>
          <cell r="AG210">
            <v>115314.5</v>
          </cell>
          <cell r="AH210">
            <v>699299.1</v>
          </cell>
          <cell r="AI210">
            <v>0</v>
          </cell>
          <cell r="AJ210">
            <v>699299.1</v>
          </cell>
          <cell r="AK210">
            <v>41998.67</v>
          </cell>
          <cell r="AL210">
            <v>814613.6</v>
          </cell>
          <cell r="AM210">
            <v>523358.31999999995</v>
          </cell>
          <cell r="AN210">
            <v>0</v>
          </cell>
          <cell r="AO210">
            <v>814613.6</v>
          </cell>
          <cell r="AP210">
            <v>191980.7</v>
          </cell>
          <cell r="AQ210">
            <v>622632.89999999991</v>
          </cell>
          <cell r="AR210">
            <v>25020.36</v>
          </cell>
          <cell r="AS210">
            <v>597612.53999999992</v>
          </cell>
          <cell r="AT210">
            <v>0</v>
          </cell>
          <cell r="AU210">
            <v>597612.53999999992</v>
          </cell>
          <cell r="AV210">
            <v>0</v>
          </cell>
          <cell r="AW210">
            <v>597612.53999999992</v>
          </cell>
          <cell r="AX210">
            <v>34489.949999999997</v>
          </cell>
          <cell r="AY210">
            <v>563122.59</v>
          </cell>
          <cell r="AZ210">
            <v>98098.34</v>
          </cell>
          <cell r="BA210">
            <v>465024.25</v>
          </cell>
        </row>
        <row r="211">
          <cell r="F211" t="str">
            <v>0026-PS/2020/0001</v>
          </cell>
          <cell r="G211" t="str">
            <v>0026-PS/2020/0001</v>
          </cell>
          <cell r="H211">
            <v>0</v>
          </cell>
          <cell r="I211" t="e">
            <v>#N/A</v>
          </cell>
          <cell r="K211" t="str">
            <v>ENCERRADO</v>
          </cell>
          <cell r="N211" t="str">
            <v>-</v>
          </cell>
          <cell r="O211" t="str">
            <v>-</v>
          </cell>
          <cell r="P211" t="str">
            <v>-</v>
          </cell>
          <cell r="Q211" t="str">
            <v>-</v>
          </cell>
          <cell r="R211" t="str">
            <v>CONTRATO DE CREDENCIAMENTO</v>
          </cell>
          <cell r="S211">
            <v>43882</v>
          </cell>
          <cell r="T211">
            <v>45853</v>
          </cell>
          <cell r="U211" t="str">
            <v>Vencido</v>
          </cell>
          <cell r="V211" t="str">
            <v>SEDE-ADM-2021/00013</v>
          </cell>
          <cell r="W211" t="str">
            <v>SEDE</v>
          </cell>
          <cell r="X211">
            <v>0</v>
          </cell>
          <cell r="Y211">
            <v>12991562.26</v>
          </cell>
          <cell r="Z211">
            <v>0</v>
          </cell>
          <cell r="AA211">
            <v>2185983.06</v>
          </cell>
          <cell r="AB211">
            <v>51157004.399999999</v>
          </cell>
          <cell r="AC211">
            <v>0</v>
          </cell>
          <cell r="AD211">
            <v>51157004.399999999</v>
          </cell>
          <cell r="AE211">
            <v>0</v>
          </cell>
          <cell r="AF211">
            <v>51157004.399999999</v>
          </cell>
          <cell r="AG211">
            <v>0</v>
          </cell>
          <cell r="AH211">
            <v>51157004.399999999</v>
          </cell>
          <cell r="AI211">
            <v>0</v>
          </cell>
          <cell r="AJ211">
            <v>51157004.399999999</v>
          </cell>
          <cell r="AK211">
            <v>0</v>
          </cell>
          <cell r="AL211">
            <v>51157004.399999999</v>
          </cell>
          <cell r="AM211">
            <v>15177545.32</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row>
        <row r="212">
          <cell r="F212" t="str">
            <v>6001-PS/2025/0001</v>
          </cell>
          <cell r="G212" t="str">
            <v>6001-PS/2025/0001</v>
          </cell>
          <cell r="H212">
            <v>2060291.49</v>
          </cell>
          <cell r="I212" t="str">
            <v>NÃO</v>
          </cell>
          <cell r="J212" t="str">
            <v>NÃO</v>
          </cell>
          <cell r="K212" t="str">
            <v>ATIVO</v>
          </cell>
          <cell r="L212">
            <v>201456</v>
          </cell>
          <cell r="M212">
            <v>1</v>
          </cell>
          <cell r="N212">
            <v>311030021</v>
          </cell>
          <cell r="O212" t="str">
            <v>CUSTEIO</v>
          </cell>
          <cell r="P212" t="str">
            <v>ITCUST</v>
          </cell>
          <cell r="Q212" t="str">
            <v>PAT-REFEIÇÕES PRONTAS</v>
          </cell>
          <cell r="R212" t="str">
            <v>CONTRATO DE CREDENCIAMENTO</v>
          </cell>
          <cell r="S212">
            <v>45861</v>
          </cell>
          <cell r="T212">
            <v>47687</v>
          </cell>
          <cell r="U212" t="str">
            <v>Vence em 180 dias</v>
          </cell>
          <cell r="V212" t="str">
            <v>SD-ADM-2025/01203</v>
          </cell>
          <cell r="W212" t="str">
            <v>SEDE</v>
          </cell>
          <cell r="X212">
            <v>0</v>
          </cell>
          <cell r="Y212">
            <v>0</v>
          </cell>
          <cell r="Z212">
            <v>0</v>
          </cell>
          <cell r="AA212">
            <v>0</v>
          </cell>
          <cell r="AB212">
            <v>0</v>
          </cell>
          <cell r="AC212">
            <v>2190410.4500000002</v>
          </cell>
          <cell r="AD212">
            <v>-2190410.4500000002</v>
          </cell>
          <cell r="AE212">
            <v>2244128.1</v>
          </cell>
          <cell r="AF212">
            <v>-4434538.5500000007</v>
          </cell>
          <cell r="AG212">
            <v>2129150.9700000002</v>
          </cell>
          <cell r="AH212">
            <v>-6563689.5200000014</v>
          </cell>
          <cell r="AI212">
            <v>2188051.89</v>
          </cell>
          <cell r="AJ212">
            <v>-8751741.410000002</v>
          </cell>
          <cell r="AK212">
            <v>4710779.25</v>
          </cell>
          <cell r="AL212">
            <v>-13462520.660000002</v>
          </cell>
          <cell r="AM212">
            <v>19584605.48</v>
          </cell>
          <cell r="AN212">
            <v>2105348.8499999996</v>
          </cell>
          <cell r="AO212">
            <v>-15567869.510000002</v>
          </cell>
          <cell r="AP212">
            <v>2020398.4800000002</v>
          </cell>
          <cell r="AQ212">
            <v>-17588267.990000002</v>
          </cell>
          <cell r="AR212">
            <v>1996337.49</v>
          </cell>
          <cell r="AS212">
            <v>-19584605.48</v>
          </cell>
          <cell r="AT212">
            <v>1989925.34</v>
          </cell>
          <cell r="AU212">
            <v>-21574530.82</v>
          </cell>
          <cell r="AV212">
            <v>0</v>
          </cell>
          <cell r="AW212">
            <v>-21574530.82</v>
          </cell>
          <cell r="AX212">
            <v>2104633.73</v>
          </cell>
          <cell r="AY212">
            <v>-23679164.550000001</v>
          </cell>
          <cell r="AZ212">
            <v>2060291.49</v>
          </cell>
          <cell r="BA212">
            <v>-25739456.039999999</v>
          </cell>
        </row>
        <row r="213">
          <cell r="F213" t="str">
            <v>0126-SF/2018/0001</v>
          </cell>
          <cell r="G213" t="str">
            <v>0126-SF/2018/0001</v>
          </cell>
          <cell r="H213">
            <v>0</v>
          </cell>
          <cell r="I213" t="e">
            <v>#N/A</v>
          </cell>
          <cell r="K213" t="str">
            <v>ENCERRADO</v>
          </cell>
          <cell r="N213" t="str">
            <v>-</v>
          </cell>
          <cell r="O213" t="str">
            <v>-</v>
          </cell>
          <cell r="P213" t="str">
            <v>-</v>
          </cell>
          <cell r="Q213" t="str">
            <v>-</v>
          </cell>
          <cell r="R213" t="str">
            <v>CONTRATO DE CREDENCIAMENTO</v>
          </cell>
          <cell r="S213">
            <v>43297</v>
          </cell>
          <cell r="T213">
            <v>44865</v>
          </cell>
          <cell r="U213" t="str">
            <v>Vencido</v>
          </cell>
          <cell r="V213" t="str">
            <v>SEDE-ADM-2022/00120</v>
          </cell>
          <cell r="W213" t="str">
            <v>SEDE</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cell r="AX213">
            <v>0</v>
          </cell>
          <cell r="AY213">
            <v>0</v>
          </cell>
          <cell r="AZ213">
            <v>0</v>
          </cell>
          <cell r="BA213">
            <v>0</v>
          </cell>
        </row>
        <row r="214">
          <cell r="F214" t="str">
            <v>0020-PS/2022/0001</v>
          </cell>
          <cell r="G214" t="str">
            <v>0020-PS/2022/0001</v>
          </cell>
          <cell r="H214">
            <v>394713.78</v>
          </cell>
          <cell r="I214" t="str">
            <v>SIM</v>
          </cell>
          <cell r="J214" t="str">
            <v>SIM</v>
          </cell>
          <cell r="K214" t="str">
            <v>ATIVO</v>
          </cell>
          <cell r="L214">
            <v>201456</v>
          </cell>
          <cell r="M214">
            <v>1</v>
          </cell>
          <cell r="N214">
            <v>311030292</v>
          </cell>
          <cell r="O214" t="str">
            <v>CUSTEIO</v>
          </cell>
          <cell r="P214" t="str">
            <v>ITCUST</v>
          </cell>
          <cell r="Q214" t="str">
            <v>PROGRAMA AUXÍLIO COMBUSTÍVEL</v>
          </cell>
          <cell r="R214" t="str">
            <v>CONTRATO DE CREDENCIAMENTO</v>
          </cell>
          <cell r="S214">
            <v>44838</v>
          </cell>
          <cell r="T214">
            <v>46664</v>
          </cell>
          <cell r="U214" t="str">
            <v>Vence após 180 dias</v>
          </cell>
          <cell r="V214" t="str">
            <v>SEDE-ADM-2022/01133</v>
          </cell>
          <cell r="W214" t="str">
            <v>SEDE</v>
          </cell>
          <cell r="X214" t="str">
            <v>45740    18370988,18|45740    18370988,18|45740    18370988,18|45223    302994,0445223    302994,04|45223    302994,04|45223    302994,04|45223    302994,04|45223    302994,04|45223    302994,04|45223    302994,04|45223    302994,04|45223    302994,04|45223    302994,04|45223    302994,04|45223    302994,04|45223    302994,04|45223    302994,04|45223    302994,04</v>
          </cell>
          <cell r="Y214">
            <v>2218647.8199999998</v>
          </cell>
          <cell r="Z214">
            <v>0</v>
          </cell>
          <cell r="AA214">
            <v>356093.19</v>
          </cell>
          <cell r="AB214">
            <v>17266797.329999998</v>
          </cell>
          <cell r="AC214">
            <v>375629.42</v>
          </cell>
          <cell r="AD214">
            <v>16891167.909999996</v>
          </cell>
          <cell r="AE214">
            <v>372402.82</v>
          </cell>
          <cell r="AF214">
            <v>16518765.089999996</v>
          </cell>
          <cell r="AG214">
            <v>3299.13</v>
          </cell>
          <cell r="AH214">
            <v>16515465.959999995</v>
          </cell>
          <cell r="AI214">
            <v>736823.52</v>
          </cell>
          <cell r="AJ214">
            <v>15778642.439999996</v>
          </cell>
          <cell r="AK214">
            <v>358651.2</v>
          </cell>
          <cell r="AL214">
            <v>15419991.239999996</v>
          </cell>
          <cell r="AM214">
            <v>5772577.3399999999</v>
          </cell>
          <cell r="AN214">
            <v>579531.31999999995</v>
          </cell>
          <cell r="AO214">
            <v>14840459.919999996</v>
          </cell>
          <cell r="AP214">
            <v>387285.77</v>
          </cell>
          <cell r="AQ214">
            <v>14453174.149999997</v>
          </cell>
          <cell r="AR214">
            <v>384213.15</v>
          </cell>
          <cell r="AS214">
            <v>14068960.999999996</v>
          </cell>
          <cell r="AT214">
            <v>164457.85</v>
          </cell>
          <cell r="AU214">
            <v>13904503.149999997</v>
          </cell>
          <cell r="AV214">
            <v>610372.57999999996</v>
          </cell>
          <cell r="AW214">
            <v>13294130.569999997</v>
          </cell>
          <cell r="AX214">
            <v>411600.82</v>
          </cell>
          <cell r="AY214">
            <v>12882529.749999996</v>
          </cell>
          <cell r="AZ214">
            <v>394713.78</v>
          </cell>
          <cell r="BA214">
            <v>12487815.969999997</v>
          </cell>
        </row>
        <row r="215">
          <cell r="F215" t="str">
            <v>0041-SL/2023/0025</v>
          </cell>
          <cell r="G215" t="str">
            <v>0041-SL/2023/0025</v>
          </cell>
          <cell r="H215">
            <v>11010.01</v>
          </cell>
          <cell r="I215" t="str">
            <v>SIM</v>
          </cell>
          <cell r="J215" t="str">
            <v>NÃO</v>
          </cell>
          <cell r="K215" t="str">
            <v>ATIVO</v>
          </cell>
          <cell r="L215">
            <v>141402</v>
          </cell>
          <cell r="M215">
            <v>25</v>
          </cell>
          <cell r="N215">
            <v>311050018</v>
          </cell>
          <cell r="O215" t="str">
            <v>CUSTEIO</v>
          </cell>
          <cell r="P215" t="str">
            <v>ITCUST</v>
          </cell>
          <cell r="Q215" t="str">
            <v>CONSERVAÇÃO E LIMPEZA</v>
          </cell>
          <cell r="R215" t="str">
            <v>PRESTAÇÃO DE SERVIÇO DE CONSERVAÇÃO E LIMPEZA COM MÃO DE OBRA EXCLUSIVA</v>
          </cell>
          <cell r="S215">
            <v>45223</v>
          </cell>
          <cell r="T215">
            <v>47050</v>
          </cell>
          <cell r="U215" t="str">
            <v>Vence após 180 dias</v>
          </cell>
          <cell r="V215" t="str">
            <v>SEDE-ADM-2023/01219</v>
          </cell>
          <cell r="W215" t="str">
            <v>DNLO</v>
          </cell>
          <cell r="X215" t="str">
            <v>45223    302994,04|45223    302994,04|45223    302994,04|45223    302994,04|45223    302994,04|45223    302994,04|45223    302994,04|45223    302994,04|45223    302994,04|45223    302994,04|45223    302994,04|45223    302994,04|45223    302994,04|45223    302994,04|45223    302994,0445649    160736,5|45649    160736,5|45649    160736,5|45649    160736,5|45649    160736,5</v>
          </cell>
          <cell r="Y215">
            <v>64757.64</v>
          </cell>
          <cell r="Z215">
            <v>117564.74</v>
          </cell>
          <cell r="AA215">
            <v>10792.94</v>
          </cell>
          <cell r="AB215">
            <v>106771.8</v>
          </cell>
          <cell r="AC215">
            <v>10792.94</v>
          </cell>
          <cell r="AD215">
            <v>95978.86</v>
          </cell>
          <cell r="AE215">
            <v>10792.94</v>
          </cell>
          <cell r="AF215">
            <v>85185.919999999998</v>
          </cell>
          <cell r="AG215">
            <v>10792.94</v>
          </cell>
          <cell r="AH215">
            <v>116920.72</v>
          </cell>
          <cell r="AI215">
            <v>0</v>
          </cell>
          <cell r="AJ215">
            <v>116920.72</v>
          </cell>
          <cell r="AK215">
            <v>22020.02</v>
          </cell>
          <cell r="AL215">
            <v>94900.7</v>
          </cell>
          <cell r="AM215">
            <v>157270.71000000002</v>
          </cell>
          <cell r="AN215">
            <v>0</v>
          </cell>
          <cell r="AO215">
            <v>94900.7</v>
          </cell>
          <cell r="AP215">
            <v>0</v>
          </cell>
          <cell r="AQ215">
            <v>676313.09</v>
          </cell>
          <cell r="AR215">
            <v>27321.29</v>
          </cell>
          <cell r="AS215">
            <v>648991.79999999993</v>
          </cell>
          <cell r="AT215">
            <v>11010.01</v>
          </cell>
          <cell r="AU215">
            <v>637981.78999999992</v>
          </cell>
          <cell r="AV215">
            <v>11010.01</v>
          </cell>
          <cell r="AW215">
            <v>626971.77999999991</v>
          </cell>
          <cell r="AX215">
            <v>0</v>
          </cell>
          <cell r="AY215">
            <v>626971.77999999991</v>
          </cell>
          <cell r="AZ215">
            <v>11010.01</v>
          </cell>
          <cell r="BA215">
            <v>615961.7699999999</v>
          </cell>
        </row>
        <row r="216">
          <cell r="F216" t="str">
            <v>6006-PS/2025/0001</v>
          </cell>
          <cell r="G216" t="str">
            <v>6006-PS/2025/0001</v>
          </cell>
          <cell r="H216">
            <v>0</v>
          </cell>
          <cell r="I216" t="str">
            <v>NÃO</v>
          </cell>
          <cell r="J216" t="str">
            <v>NÃO</v>
          </cell>
          <cell r="K216" t="str">
            <v>ATIVO</v>
          </cell>
          <cell r="L216">
            <v>201456</v>
          </cell>
          <cell r="M216">
            <v>1</v>
          </cell>
          <cell r="N216">
            <v>311030021</v>
          </cell>
          <cell r="O216" t="str">
            <v>CUSTEIO</v>
          </cell>
          <cell r="P216" t="str">
            <v>ITCUST</v>
          </cell>
          <cell r="Q216" t="str">
            <v>PAT-REFEIÇÕES PRONTAS</v>
          </cell>
          <cell r="R216" t="str">
            <v>CONTRATO DE CREDENCIAMENTO</v>
          </cell>
          <cell r="S216">
            <v>45869</v>
          </cell>
          <cell r="T216">
            <v>47695</v>
          </cell>
          <cell r="U216" t="str">
            <v>Vence em 180 dias</v>
          </cell>
          <cell r="V216" t="str">
            <v>SD-ADM-2025/01216</v>
          </cell>
          <cell r="W216" t="str">
            <v>SEDE</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row>
        <row r="217">
          <cell r="F217" t="str">
            <v>6008-PS/2025/0001</v>
          </cell>
          <cell r="G217" t="str">
            <v>6008-PS/2025/0001</v>
          </cell>
          <cell r="H217">
            <v>136781.44</v>
          </cell>
          <cell r="I217" t="str">
            <v>NÃO</v>
          </cell>
          <cell r="J217" t="str">
            <v>NÃO</v>
          </cell>
          <cell r="K217" t="str">
            <v>ATIVO</v>
          </cell>
          <cell r="L217">
            <v>201456</v>
          </cell>
          <cell r="M217">
            <v>1</v>
          </cell>
          <cell r="N217">
            <v>311030021</v>
          </cell>
          <cell r="O217" t="str">
            <v>CUSTEIO</v>
          </cell>
          <cell r="P217" t="str">
            <v>ITCUST</v>
          </cell>
          <cell r="Q217" t="str">
            <v>PAT-REFEIÇÕES PRONTAS</v>
          </cell>
          <cell r="R217" t="str">
            <v>CONTRATO DE CREDENCIAMENTO</v>
          </cell>
          <cell r="S217">
            <v>45877</v>
          </cell>
          <cell r="T217">
            <v>47703</v>
          </cell>
          <cell r="U217" t="str">
            <v>Vence em 180 dias</v>
          </cell>
          <cell r="V217" t="str">
            <v>SD-ADM-2025/01218</v>
          </cell>
          <cell r="W217" t="str">
            <v>SEDE</v>
          </cell>
          <cell r="X217">
            <v>0</v>
          </cell>
          <cell r="Y217">
            <v>0</v>
          </cell>
          <cell r="Z217">
            <v>0</v>
          </cell>
          <cell r="AA217">
            <v>0</v>
          </cell>
          <cell r="AB217">
            <v>0</v>
          </cell>
          <cell r="AC217">
            <v>0</v>
          </cell>
          <cell r="AD217">
            <v>0</v>
          </cell>
          <cell r="AE217">
            <v>0</v>
          </cell>
          <cell r="AF217">
            <v>0</v>
          </cell>
          <cell r="AG217">
            <v>0</v>
          </cell>
          <cell r="AH217">
            <v>0</v>
          </cell>
          <cell r="AI217">
            <v>19419.75</v>
          </cell>
          <cell r="AJ217">
            <v>154943264.40000001</v>
          </cell>
          <cell r="AK217">
            <v>244649.42</v>
          </cell>
          <cell r="AL217">
            <v>154698614.98000002</v>
          </cell>
          <cell r="AM217">
            <v>657395.97</v>
          </cell>
          <cell r="AN217">
            <v>134340.38999999998</v>
          </cell>
          <cell r="AO217">
            <v>154564274.59000003</v>
          </cell>
          <cell r="AP217">
            <v>132914.81999999998</v>
          </cell>
          <cell r="AQ217">
            <v>154431359.77000004</v>
          </cell>
          <cell r="AR217">
            <v>126071.59000000001</v>
          </cell>
          <cell r="AS217">
            <v>154305288.18000004</v>
          </cell>
          <cell r="AT217">
            <v>125094.27</v>
          </cell>
          <cell r="AU217">
            <v>154180193.91000003</v>
          </cell>
          <cell r="AV217">
            <v>125094.27</v>
          </cell>
          <cell r="AW217">
            <v>154055099.64000002</v>
          </cell>
          <cell r="AX217">
            <v>138911.32999999999</v>
          </cell>
          <cell r="AY217">
            <v>153916188.31</v>
          </cell>
          <cell r="AZ217">
            <v>136781.44</v>
          </cell>
          <cell r="BA217">
            <v>153779406.87</v>
          </cell>
        </row>
        <row r="218">
          <cell r="F218" t="str">
            <v>0062-FM/2025/0001</v>
          </cell>
          <cell r="G218" t="str">
            <v>0062-FM/2025/0001</v>
          </cell>
          <cell r="H218">
            <v>0</v>
          </cell>
          <cell r="I218" t="str">
            <v>NÃO</v>
          </cell>
          <cell r="J218" t="str">
            <v>NÃO</v>
          </cell>
          <cell r="K218" t="str">
            <v>ATIVO</v>
          </cell>
          <cell r="L218">
            <v>201321</v>
          </cell>
          <cell r="M218">
            <v>1</v>
          </cell>
          <cell r="N218" t="str">
            <v xml:space="preserve">132120015; 311040218 </v>
          </cell>
          <cell r="O218" t="str">
            <v>CUSTEIO</v>
          </cell>
          <cell r="P218" t="str">
            <v>ITCUST</v>
          </cell>
          <cell r="Q218" t="str">
            <v>IMOBIL.ALMOX. MAT.PERMAN. VALOR DE AQUISIÇÃO</v>
          </cell>
          <cell r="R218" t="str">
            <v>CONTRATO DE AQUISIÇÃO</v>
          </cell>
          <cell r="S218">
            <v>45946</v>
          </cell>
          <cell r="T218">
            <v>46311</v>
          </cell>
          <cell r="U218" t="str">
            <v>Vence em 180 dias</v>
          </cell>
          <cell r="V218" t="str">
            <v>SD-ADM-2025/01011</v>
          </cell>
          <cell r="W218" t="str">
            <v>SEDE</v>
          </cell>
          <cell r="X218">
            <v>0</v>
          </cell>
          <cell r="Y218">
            <v>0</v>
          </cell>
          <cell r="Z218">
            <v>0</v>
          </cell>
          <cell r="AA218">
            <v>0</v>
          </cell>
          <cell r="AB218">
            <v>0</v>
          </cell>
          <cell r="AC218">
            <v>0</v>
          </cell>
          <cell r="AD218">
            <v>0</v>
          </cell>
          <cell r="AE218">
            <v>0</v>
          </cell>
          <cell r="AF218">
            <v>0</v>
          </cell>
          <cell r="AG218">
            <v>0</v>
          </cell>
          <cell r="AH218">
            <v>4480549.07</v>
          </cell>
          <cell r="AI218">
            <v>0</v>
          </cell>
          <cell r="AJ218">
            <v>4480549.07</v>
          </cell>
          <cell r="AK218">
            <v>0</v>
          </cell>
          <cell r="AL218">
            <v>4480549.07</v>
          </cell>
          <cell r="AM218">
            <v>0</v>
          </cell>
          <cell r="AN218">
            <v>0</v>
          </cell>
          <cell r="AO218">
            <v>4480549.07</v>
          </cell>
          <cell r="AP218">
            <v>0</v>
          </cell>
          <cell r="AQ218">
            <v>4480549.07</v>
          </cell>
          <cell r="AR218">
            <v>0</v>
          </cell>
          <cell r="AS218">
            <v>4480549.07</v>
          </cell>
          <cell r="AT218">
            <v>0</v>
          </cell>
          <cell r="AU218">
            <v>4480549.07</v>
          </cell>
          <cell r="AV218">
            <v>0</v>
          </cell>
          <cell r="AW218">
            <v>4480549.07</v>
          </cell>
          <cell r="AX218">
            <v>0</v>
          </cell>
          <cell r="AY218">
            <v>4480549.07</v>
          </cell>
          <cell r="AZ218">
            <v>0</v>
          </cell>
          <cell r="BA218">
            <v>4480549.07</v>
          </cell>
        </row>
        <row r="219">
          <cell r="F219" t="str">
            <v>6007-PS/2025/0001</v>
          </cell>
          <cell r="G219" t="str">
            <v>6007-PS/2025/0001</v>
          </cell>
          <cell r="H219">
            <v>26419.5</v>
          </cell>
          <cell r="I219" t="str">
            <v>NÃO</v>
          </cell>
          <cell r="J219" t="str">
            <v>NÃO</v>
          </cell>
          <cell r="K219" t="str">
            <v>ATIVO</v>
          </cell>
          <cell r="L219">
            <v>201456</v>
          </cell>
          <cell r="M219">
            <v>1</v>
          </cell>
          <cell r="N219">
            <v>311030021</v>
          </cell>
          <cell r="O219" t="str">
            <v>CUSTEIO</v>
          </cell>
          <cell r="P219" t="str">
            <v>ITCUST</v>
          </cell>
          <cell r="Q219" t="str">
            <v>PAT-REFEIÇÕES PRONTAS</v>
          </cell>
          <cell r="R219" t="str">
            <v>CONTRATO DE CREDENCIAMENTO</v>
          </cell>
          <cell r="S219">
            <v>45875</v>
          </cell>
          <cell r="T219">
            <v>47701</v>
          </cell>
          <cell r="U219" t="str">
            <v>Vence em 180 dias</v>
          </cell>
          <cell r="V219" t="str">
            <v>SD-ADM-2025/01217</v>
          </cell>
          <cell r="W219" t="str">
            <v>SEDE</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56280.57</v>
          </cell>
          <cell r="AL219">
            <v>-56280.57</v>
          </cell>
          <cell r="AM219">
            <v>128153.51000000001</v>
          </cell>
          <cell r="AN219">
            <v>23858.04</v>
          </cell>
          <cell r="AO219">
            <v>-80138.61</v>
          </cell>
          <cell r="AP219">
            <v>25459.53</v>
          </cell>
          <cell r="AQ219">
            <v>-105598.14</v>
          </cell>
          <cell r="AR219">
            <v>22555.370000000003</v>
          </cell>
          <cell r="AS219">
            <v>-128153.51000000001</v>
          </cell>
          <cell r="AT219">
            <v>25052.06</v>
          </cell>
          <cell r="AU219">
            <v>-153205.57</v>
          </cell>
          <cell r="AV219">
            <v>25052.06</v>
          </cell>
          <cell r="AW219">
            <v>-178257.63</v>
          </cell>
          <cell r="AX219">
            <v>28160.13</v>
          </cell>
          <cell r="AY219">
            <v>-206417.76</v>
          </cell>
          <cell r="AZ219">
            <v>26419.5</v>
          </cell>
          <cell r="BA219">
            <v>-232837.26</v>
          </cell>
        </row>
        <row r="220">
          <cell r="F220" t="str">
            <v>0007-SV/2023/0045</v>
          </cell>
          <cell r="G220" t="str">
            <v>0007-SV/2023/0045</v>
          </cell>
          <cell r="H220">
            <v>0</v>
          </cell>
          <cell r="I220" t="e">
            <v>#N/A</v>
          </cell>
          <cell r="K220" t="str">
            <v>ENCERRADO</v>
          </cell>
          <cell r="N220" t="str">
            <v>-</v>
          </cell>
          <cell r="O220" t="str">
            <v>-</v>
          </cell>
          <cell r="P220" t="str">
            <v>-</v>
          </cell>
          <cell r="Q220" t="str">
            <v>-</v>
          </cell>
          <cell r="R220" t="str">
            <v>PRESTAÇÃO DE SERVIÇO DE VIGILÂNCIA COM MÃO DE OBRA EXCLUSIVA</v>
          </cell>
          <cell r="S220">
            <v>45020</v>
          </cell>
          <cell r="T220">
            <v>45933</v>
          </cell>
          <cell r="U220" t="str">
            <v>Vencido</v>
          </cell>
          <cell r="V220" t="str">
            <v>SEDE-ADM-2023/00023</v>
          </cell>
          <cell r="W220" t="str">
            <v>DNGO</v>
          </cell>
          <cell r="X220" t="str">
            <v>45020    682959,28|45020    682959,28|45020    682959,28|45020    682959,28|45020    682959,28|45020    682959,28|45020    682959,28|45020    682959,28|45020    682959,28|45020    682959,28|45020    682959,28|45020    682959,28|45020    682959,28|45020    682959,28|45020    682959,28|45020    682959,28|45020    682959,28|45020    682959,28|45020    682959,28|45020    682959,2845622    253387,41|45622    253387,41</v>
          </cell>
          <cell r="Y220">
            <v>17219.740000000002</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17219.740000000002</v>
          </cell>
          <cell r="AN220">
            <v>0</v>
          </cell>
          <cell r="AO220">
            <v>0</v>
          </cell>
          <cell r="AP220">
            <v>0</v>
          </cell>
          <cell r="AQ220">
            <v>0</v>
          </cell>
          <cell r="AR220">
            <v>0</v>
          </cell>
          <cell r="AS220">
            <v>0</v>
          </cell>
          <cell r="AT220">
            <v>0</v>
          </cell>
          <cell r="AU220">
            <v>0</v>
          </cell>
          <cell r="AV220">
            <v>0</v>
          </cell>
          <cell r="AW220">
            <v>0</v>
          </cell>
          <cell r="AX220">
            <v>0</v>
          </cell>
          <cell r="AY220">
            <v>0</v>
          </cell>
          <cell r="AZ220">
            <v>0</v>
          </cell>
          <cell r="BA220">
            <v>0</v>
          </cell>
        </row>
        <row r="221">
          <cell r="F221" t="str">
            <v>0029-PS/2024/0047</v>
          </cell>
          <cell r="G221" t="str">
            <v>0029-PS/2024/0047</v>
          </cell>
          <cell r="H221">
            <v>0</v>
          </cell>
          <cell r="I221" t="e">
            <v>#N/A</v>
          </cell>
          <cell r="K221" t="str">
            <v>ENCERRADO</v>
          </cell>
          <cell r="N221" t="str">
            <v>-</v>
          </cell>
          <cell r="O221" t="str">
            <v>-</v>
          </cell>
          <cell r="P221" t="str">
            <v>-</v>
          </cell>
          <cell r="Q221" t="str">
            <v>-</v>
          </cell>
          <cell r="R221" t="str">
            <v>CONTRATO DE AQUISIÇÃO E PRESTAÇÃO DE SERVIÇO</v>
          </cell>
          <cell r="S221">
            <v>45568</v>
          </cell>
          <cell r="T221">
            <v>45748</v>
          </cell>
          <cell r="U221" t="str">
            <v>Vencido</v>
          </cell>
          <cell r="V221" t="str">
            <v>SEDE-ADM-2023/01908</v>
          </cell>
          <cell r="W221" t="str">
            <v>DNME</v>
          </cell>
          <cell r="X221" t="str">
            <v xml:space="preserve">2025-03	 128.997,50 2025-04	 154.422,00 </v>
          </cell>
          <cell r="Y221">
            <v>0</v>
          </cell>
          <cell r="Z221">
            <v>0</v>
          </cell>
          <cell r="AA221">
            <v>0</v>
          </cell>
          <cell r="AB221">
            <v>0</v>
          </cell>
          <cell r="AC221">
            <v>0</v>
          </cell>
          <cell r="AD221">
            <v>0</v>
          </cell>
          <cell r="AE221">
            <v>0</v>
          </cell>
          <cell r="AF221">
            <v>0</v>
          </cell>
          <cell r="AG221">
            <v>0</v>
          </cell>
          <cell r="AH221">
            <v>0</v>
          </cell>
          <cell r="AI221">
            <v>0</v>
          </cell>
          <cell r="AJ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0</v>
          </cell>
          <cell r="AZ221">
            <v>0</v>
          </cell>
          <cell r="BA221">
            <v>0</v>
          </cell>
        </row>
        <row r="222">
          <cell r="F222" t="str">
            <v>0013-PS/2025/0042</v>
          </cell>
          <cell r="G222" t="str">
            <v>0013-PS/2025/0042</v>
          </cell>
          <cell r="H222">
            <v>0</v>
          </cell>
          <cell r="I222" t="e">
            <v>#N/A</v>
          </cell>
          <cell r="K222" t="str">
            <v>ENCERRADO</v>
          </cell>
          <cell r="N222" t="str">
            <v>-</v>
          </cell>
          <cell r="O222" t="str">
            <v>-</v>
          </cell>
          <cell r="P222" t="str">
            <v>-</v>
          </cell>
          <cell r="Q222" t="str">
            <v>-</v>
          </cell>
          <cell r="R222" t="str">
            <v>PRESTAÇÃO DE SERVIÇO SEM MÃO DE OBRA DEDICADA</v>
          </cell>
          <cell r="S222">
            <v>45694</v>
          </cell>
          <cell r="T222">
            <v>45874</v>
          </cell>
          <cell r="U222" t="str">
            <v>Vencido</v>
          </cell>
          <cell r="V222" t="str">
            <v>SEDE-ADM-2024/01678</v>
          </cell>
          <cell r="W222" t="str">
            <v>DNUL</v>
          </cell>
          <cell r="X222" t="str">
            <v xml:space="preserve">2025-03	 128.997,50 2025-04	 154.422,00 </v>
          </cell>
          <cell r="Y222">
            <v>128997.5</v>
          </cell>
          <cell r="Z222">
            <v>0</v>
          </cell>
          <cell r="AA222">
            <v>0</v>
          </cell>
          <cell r="AB222">
            <v>0</v>
          </cell>
          <cell r="AC222">
            <v>0</v>
          </cell>
          <cell r="AD222">
            <v>0</v>
          </cell>
          <cell r="AE222">
            <v>0</v>
          </cell>
          <cell r="AF222">
            <v>0</v>
          </cell>
          <cell r="AG222">
            <v>0</v>
          </cell>
          <cell r="AH222">
            <v>0</v>
          </cell>
          <cell r="AI222">
            <v>0</v>
          </cell>
          <cell r="AJ222">
            <v>0</v>
          </cell>
          <cell r="AL222">
            <v>0</v>
          </cell>
          <cell r="AM222">
            <v>128997.5</v>
          </cell>
          <cell r="AN222">
            <v>0</v>
          </cell>
          <cell r="AO222">
            <v>0</v>
          </cell>
          <cell r="AP222">
            <v>0</v>
          </cell>
          <cell r="AQ222">
            <v>0</v>
          </cell>
          <cell r="AR222">
            <v>0</v>
          </cell>
          <cell r="AS222">
            <v>0</v>
          </cell>
          <cell r="AT222">
            <v>0</v>
          </cell>
          <cell r="AU222">
            <v>0</v>
          </cell>
          <cell r="AV222">
            <v>0</v>
          </cell>
          <cell r="AW222">
            <v>0</v>
          </cell>
          <cell r="AX222">
            <v>0</v>
          </cell>
          <cell r="AY222">
            <v>0</v>
          </cell>
          <cell r="AZ222">
            <v>0</v>
          </cell>
          <cell r="BA222">
            <v>0</v>
          </cell>
        </row>
        <row r="223">
          <cell r="F223" t="str">
            <v>0022-PS/2025/0004</v>
          </cell>
          <cell r="G223" t="str">
            <v>0022-PS/2025/0004</v>
          </cell>
          <cell r="H223">
            <v>0</v>
          </cell>
          <cell r="I223" t="e">
            <v>#N/A</v>
          </cell>
          <cell r="K223" t="str">
            <v>ENCERRADO</v>
          </cell>
          <cell r="N223" t="str">
            <v>-</v>
          </cell>
          <cell r="O223" t="str">
            <v>-</v>
          </cell>
          <cell r="P223" t="str">
            <v>-</v>
          </cell>
          <cell r="Q223" t="str">
            <v>-</v>
          </cell>
          <cell r="R223" t="str">
            <v>PRESTAÇÃO DE SERVIÇO SEM MÃO DE OBRA DEDICADA</v>
          </cell>
          <cell r="S223">
            <v>45747</v>
          </cell>
          <cell r="T223">
            <v>45927</v>
          </cell>
          <cell r="U223" t="str">
            <v>Vencido</v>
          </cell>
          <cell r="V223" t="str">
            <v>SEDE-ADM-2025/00158</v>
          </cell>
          <cell r="W223" t="str">
            <v>DNJP</v>
          </cell>
          <cell r="X223" t="str">
            <v xml:space="preserve">2025-03	 128.997,50 2025-04	 154.422,00 </v>
          </cell>
          <cell r="Y223">
            <v>154422</v>
          </cell>
          <cell r="Z223">
            <v>0</v>
          </cell>
          <cell r="AA223">
            <v>0</v>
          </cell>
          <cell r="AB223">
            <v>0</v>
          </cell>
          <cell r="AC223">
            <v>0</v>
          </cell>
          <cell r="AD223">
            <v>0</v>
          </cell>
          <cell r="AE223">
            <v>0</v>
          </cell>
          <cell r="AF223">
            <v>0</v>
          </cell>
          <cell r="AG223">
            <v>0</v>
          </cell>
          <cell r="AH223">
            <v>0</v>
          </cell>
          <cell r="AI223">
            <v>0</v>
          </cell>
          <cell r="AJ223">
            <v>0</v>
          </cell>
          <cell r="AK223">
            <v>0</v>
          </cell>
          <cell r="AL223">
            <v>0</v>
          </cell>
          <cell r="AM223">
            <v>154422</v>
          </cell>
          <cell r="AN223">
            <v>0</v>
          </cell>
          <cell r="AO223">
            <v>0</v>
          </cell>
          <cell r="AP223">
            <v>0</v>
          </cell>
          <cell r="AQ223">
            <v>0</v>
          </cell>
          <cell r="AR223">
            <v>0</v>
          </cell>
          <cell r="AS223">
            <v>0</v>
          </cell>
          <cell r="AT223">
            <v>0</v>
          </cell>
          <cell r="AU223">
            <v>0</v>
          </cell>
          <cell r="AV223">
            <v>0</v>
          </cell>
          <cell r="AW223">
            <v>0</v>
          </cell>
          <cell r="AX223">
            <v>0</v>
          </cell>
          <cell r="AY223">
            <v>0</v>
          </cell>
          <cell r="AZ223">
            <v>0</v>
          </cell>
          <cell r="BA223">
            <v>0</v>
          </cell>
        </row>
        <row r="224">
          <cell r="F224" t="str">
            <v>0006-PS/2023/0030</v>
          </cell>
          <cell r="G224" t="str">
            <v>0006-PS/2023/0030</v>
          </cell>
          <cell r="H224">
            <v>0</v>
          </cell>
          <cell r="I224" t="e">
            <v>#N/A</v>
          </cell>
          <cell r="K224" t="str">
            <v>ENCERRADO</v>
          </cell>
          <cell r="N224" t="str">
            <v>-</v>
          </cell>
          <cell r="O224" t="str">
            <v>-</v>
          </cell>
          <cell r="P224" t="str">
            <v>-</v>
          </cell>
          <cell r="Q224" t="str">
            <v>-</v>
          </cell>
          <cell r="R224" t="str">
            <v>PRESTAÇÃO DE SERVIÇO SEM MÃO DE OBRA DEDICADA</v>
          </cell>
          <cell r="S224">
            <v>45013</v>
          </cell>
          <cell r="T224">
            <v>45196</v>
          </cell>
          <cell r="U224" t="str">
            <v>Vencido</v>
          </cell>
          <cell r="V224" t="str">
            <v>SEDE-ADM-2023/00057</v>
          </cell>
          <cell r="W224" t="str">
            <v>DNGR</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row>
        <row r="225">
          <cell r="F225" t="str">
            <v>6009-PS/2025/0001</v>
          </cell>
          <cell r="G225" t="str">
            <v>6009-PS/2025/0001</v>
          </cell>
          <cell r="H225">
            <v>17345.599999999999</v>
          </cell>
          <cell r="I225" t="str">
            <v>NÃO</v>
          </cell>
          <cell r="J225" t="str">
            <v>NÃO</v>
          </cell>
          <cell r="K225" t="str">
            <v>ATIVO</v>
          </cell>
          <cell r="L225">
            <v>201456</v>
          </cell>
          <cell r="M225">
            <v>1</v>
          </cell>
          <cell r="N225">
            <v>311030021</v>
          </cell>
          <cell r="O225" t="str">
            <v>CUSTEIO</v>
          </cell>
          <cell r="P225" t="str">
            <v>ITCUST</v>
          </cell>
          <cell r="Q225" t="str">
            <v>PAT-REFEIÇÕES PRONTAS</v>
          </cell>
          <cell r="R225" t="str">
            <v>CONTRATO DE CREDENCIAMENTO</v>
          </cell>
          <cell r="S225">
            <v>45873</v>
          </cell>
          <cell r="T225">
            <v>47699</v>
          </cell>
          <cell r="U225" t="str">
            <v>Vence em 180 dias</v>
          </cell>
          <cell r="V225" t="str">
            <v>SD-ADM-2025/01219</v>
          </cell>
          <cell r="W225" t="str">
            <v>SEDE</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23453.55</v>
          </cell>
          <cell r="AL225">
            <v>-23453.55</v>
          </cell>
          <cell r="AM225">
            <v>60040.72</v>
          </cell>
          <cell r="AN225">
            <v>13082.28</v>
          </cell>
          <cell r="AO225">
            <v>-36535.83</v>
          </cell>
          <cell r="AP225">
            <v>11779.61</v>
          </cell>
          <cell r="AQ225">
            <v>-48315.44</v>
          </cell>
          <cell r="AR225">
            <v>11725.28</v>
          </cell>
          <cell r="AS225">
            <v>-60040.72</v>
          </cell>
          <cell r="AT225">
            <v>11996.93</v>
          </cell>
          <cell r="AU225">
            <v>-72037.649999999994</v>
          </cell>
          <cell r="AV225">
            <v>11996.93</v>
          </cell>
          <cell r="AW225">
            <v>-84034.579999999987</v>
          </cell>
          <cell r="AX225">
            <v>14351.99</v>
          </cell>
          <cell r="AY225">
            <v>-98386.569999999992</v>
          </cell>
          <cell r="AZ225">
            <v>17345.599999999999</v>
          </cell>
          <cell r="BA225">
            <v>-115732.16999999998</v>
          </cell>
        </row>
        <row r="226">
          <cell r="F226" t="str">
            <v>0010-FM/2023/0036</v>
          </cell>
          <cell r="G226" t="str">
            <v>0010-FM/2023/0036</v>
          </cell>
          <cell r="H226">
            <v>0</v>
          </cell>
          <cell r="I226" t="e">
            <v>#N/A</v>
          </cell>
          <cell r="K226" t="str">
            <v>ENCERRADO</v>
          </cell>
          <cell r="N226" t="str">
            <v>-</v>
          </cell>
          <cell r="O226" t="str">
            <v>-</v>
          </cell>
          <cell r="P226" t="str">
            <v>-</v>
          </cell>
          <cell r="Q226" t="str">
            <v>-</v>
          </cell>
          <cell r="R226" t="str">
            <v>PRESTAÇÃO DE SERVIÇO SEM MÃO DE OBRA DEDICADA</v>
          </cell>
          <cell r="S226">
            <v>45063</v>
          </cell>
          <cell r="T226">
            <v>45429</v>
          </cell>
          <cell r="U226" t="str">
            <v>Vencido</v>
          </cell>
          <cell r="V226" t="str">
            <v>SEDE-ADM-2023/00090</v>
          </cell>
          <cell r="W226" t="str">
            <v>DNVT</v>
          </cell>
          <cell r="X226" t="str">
            <v>45709    1216050|45709    1216050|45709    1216050|45709    1216050|45709    121605045328    18408118,8|45328    18408118,8|45328    18408118,8|45328    18408118,8|45328    18408118,8|45328    18408118,8|45328    18408118,8|45328    18408118,8|45328    18408118,8|45328    18408118,8|45328    18408118,8|45328    18408118,8|45328    18408118,8</v>
          </cell>
          <cell r="Y226">
            <v>0</v>
          </cell>
          <cell r="Z226">
            <v>0</v>
          </cell>
          <cell r="AA226">
            <v>0</v>
          </cell>
          <cell r="AB226">
            <v>0</v>
          </cell>
          <cell r="AC226">
            <v>0</v>
          </cell>
          <cell r="AD226">
            <v>0</v>
          </cell>
          <cell r="AE226">
            <v>0</v>
          </cell>
          <cell r="AF226">
            <v>0</v>
          </cell>
          <cell r="AG226">
            <v>0</v>
          </cell>
          <cell r="AH226">
            <v>0</v>
          </cell>
          <cell r="AI226">
            <v>0</v>
          </cell>
          <cell r="AJ226">
            <v>0</v>
          </cell>
          <cell r="AL226">
            <v>0</v>
          </cell>
          <cell r="AM226">
            <v>0</v>
          </cell>
          <cell r="AN226">
            <v>0</v>
          </cell>
          <cell r="AO226">
            <v>0</v>
          </cell>
          <cell r="AP226">
            <v>0</v>
          </cell>
          <cell r="AQ226">
            <v>0</v>
          </cell>
          <cell r="AR226">
            <v>0</v>
          </cell>
          <cell r="AS226">
            <v>0</v>
          </cell>
          <cell r="AT226">
            <v>0</v>
          </cell>
          <cell r="AU226">
            <v>0</v>
          </cell>
          <cell r="AV226">
            <v>0</v>
          </cell>
          <cell r="AW226">
            <v>0</v>
          </cell>
          <cell r="AX226">
            <v>0</v>
          </cell>
          <cell r="AY226">
            <v>0</v>
          </cell>
          <cell r="AZ226">
            <v>0</v>
          </cell>
          <cell r="BA226">
            <v>0</v>
          </cell>
        </row>
        <row r="227">
          <cell r="F227" t="str">
            <v>0011-FM/2023/0025</v>
          </cell>
          <cell r="G227" t="str">
            <v>0011-FM/2023/0025</v>
          </cell>
          <cell r="H227">
            <v>0</v>
          </cell>
          <cell r="I227" t="e">
            <v>#N/A</v>
          </cell>
          <cell r="K227" t="str">
            <v>ENCERRADO</v>
          </cell>
          <cell r="N227" t="str">
            <v>-</v>
          </cell>
          <cell r="O227" t="str">
            <v>-</v>
          </cell>
          <cell r="P227" t="str">
            <v>-</v>
          </cell>
          <cell r="Q227" t="str">
            <v>-</v>
          </cell>
          <cell r="R227" t="str">
            <v>PRESTAÇÃO DE SERVIÇO SEM MÃO DE OBRA DEDICADA</v>
          </cell>
          <cell r="S227">
            <v>45062</v>
          </cell>
          <cell r="T227">
            <v>45428</v>
          </cell>
          <cell r="U227" t="str">
            <v>Vencido</v>
          </cell>
          <cell r="V227" t="str">
            <v>SEDE-ADM-2024/00319</v>
          </cell>
          <cell r="W227" t="str">
            <v>DNLO</v>
          </cell>
          <cell r="X227" t="str">
            <v>45709    1216050|45709    1216050|45709    1216050|45709    1216050|45709    121605045328    18408118,8|45328    18408118,8|45328    18408118,8|45328    18408118,8|45328    18408118,8|45328    18408118,8|45328    18408118,8|45328    18408118,8|45328    18408118,8|45328    18408118,8|45328    18408118,8|45328    18408118,8|45328    18408118,8</v>
          </cell>
          <cell r="Y227">
            <v>0</v>
          </cell>
          <cell r="Z227">
            <v>0</v>
          </cell>
          <cell r="AA227">
            <v>0</v>
          </cell>
          <cell r="AB227">
            <v>0</v>
          </cell>
          <cell r="AC227">
            <v>0</v>
          </cell>
          <cell r="AD227">
            <v>0</v>
          </cell>
          <cell r="AE227">
            <v>0</v>
          </cell>
          <cell r="AF227">
            <v>0</v>
          </cell>
          <cell r="AG227">
            <v>0</v>
          </cell>
          <cell r="AH227">
            <v>0</v>
          </cell>
          <cell r="AI227">
            <v>0</v>
          </cell>
          <cell r="AJ227">
            <v>0</v>
          </cell>
          <cell r="AL227">
            <v>0</v>
          </cell>
          <cell r="AM227">
            <v>0</v>
          </cell>
          <cell r="AN227">
            <v>0</v>
          </cell>
          <cell r="AO227">
            <v>0</v>
          </cell>
          <cell r="AP227">
            <v>0</v>
          </cell>
          <cell r="AQ227">
            <v>0</v>
          </cell>
          <cell r="AR227">
            <v>0</v>
          </cell>
          <cell r="AS227">
            <v>0</v>
          </cell>
          <cell r="AT227">
            <v>0</v>
          </cell>
          <cell r="AU227">
            <v>0</v>
          </cell>
          <cell r="AV227">
            <v>0</v>
          </cell>
          <cell r="AW227">
            <v>0</v>
          </cell>
          <cell r="AX227">
            <v>0</v>
          </cell>
          <cell r="AY227">
            <v>0</v>
          </cell>
          <cell r="AZ227">
            <v>0</v>
          </cell>
          <cell r="BA227">
            <v>0</v>
          </cell>
        </row>
        <row r="228">
          <cell r="F228" t="str">
            <v>0025-FM/2023/0042</v>
          </cell>
          <cell r="G228" t="str">
            <v>0025-FM/2023/0042</v>
          </cell>
          <cell r="H228">
            <v>0</v>
          </cell>
          <cell r="I228" t="e">
            <v>#N/A</v>
          </cell>
          <cell r="K228" t="str">
            <v>ENCERRADO</v>
          </cell>
          <cell r="N228" t="str">
            <v>-</v>
          </cell>
          <cell r="O228" t="str">
            <v>-</v>
          </cell>
          <cell r="P228" t="str">
            <v>-</v>
          </cell>
          <cell r="Q228" t="str">
            <v>-</v>
          </cell>
          <cell r="R228" t="str">
            <v>PRESTAÇÃO DE SERVIÇO SEM MÃO DE OBRA DEDICADA</v>
          </cell>
          <cell r="S228">
            <v>45139</v>
          </cell>
          <cell r="T228">
            <v>45505</v>
          </cell>
          <cell r="U228" t="str">
            <v>Vencido</v>
          </cell>
          <cell r="V228" t="str">
            <v>SEDE-ADM-2023/01183</v>
          </cell>
          <cell r="W228" t="str">
            <v>DNUL</v>
          </cell>
          <cell r="X228" t="str">
            <v>45709    1216050|45709    1216050|45709    1216050|45709    1216050|45709    121605045328    18408118,8|45328    18408118,8|45328    18408118,8|45328    18408118,8|45328    18408118,8|45328    18408118,8|45328    18408118,8|45328    18408118,8|45328    18408118,8|45328    18408118,8|45328    18408118,8|45328    18408118,8|45328    18408118,8</v>
          </cell>
          <cell r="Y228">
            <v>48117.48</v>
          </cell>
          <cell r="Z228">
            <v>0</v>
          </cell>
          <cell r="AA228">
            <v>0</v>
          </cell>
          <cell r="AB228">
            <v>0</v>
          </cell>
          <cell r="AC228">
            <v>0</v>
          </cell>
          <cell r="AD228">
            <v>0</v>
          </cell>
          <cell r="AE228">
            <v>0</v>
          </cell>
          <cell r="AF228">
            <v>0</v>
          </cell>
          <cell r="AG228">
            <v>0</v>
          </cell>
          <cell r="AH228">
            <v>0</v>
          </cell>
          <cell r="AI228">
            <v>0</v>
          </cell>
          <cell r="AJ228">
            <v>0</v>
          </cell>
          <cell r="AL228">
            <v>0</v>
          </cell>
          <cell r="AM228">
            <v>48117.48</v>
          </cell>
          <cell r="AN228">
            <v>0</v>
          </cell>
          <cell r="AO228">
            <v>0</v>
          </cell>
          <cell r="AP228">
            <v>0</v>
          </cell>
          <cell r="AQ228">
            <v>0</v>
          </cell>
          <cell r="AR228">
            <v>0</v>
          </cell>
          <cell r="AS228">
            <v>0</v>
          </cell>
          <cell r="AT228">
            <v>0</v>
          </cell>
          <cell r="AU228">
            <v>0</v>
          </cell>
          <cell r="AV228">
            <v>0</v>
          </cell>
          <cell r="AW228">
            <v>0</v>
          </cell>
          <cell r="AX228">
            <v>0</v>
          </cell>
          <cell r="AY228">
            <v>0</v>
          </cell>
          <cell r="AZ228">
            <v>0</v>
          </cell>
          <cell r="BA228">
            <v>0</v>
          </cell>
        </row>
        <row r="229">
          <cell r="F229" t="str">
            <v>0010-FM/2025/0036</v>
          </cell>
          <cell r="G229" t="str">
            <v>0010-FM/2025/0036</v>
          </cell>
          <cell r="H229">
            <v>11220</v>
          </cell>
          <cell r="I229" t="str">
            <v>0010-FM/2025/0036</v>
          </cell>
          <cell r="J229" t="str">
            <v>SIM</v>
          </cell>
          <cell r="K229" t="str">
            <v>ATIVO</v>
          </cell>
          <cell r="L229">
            <v>142223</v>
          </cell>
          <cell r="M229">
            <v>36</v>
          </cell>
          <cell r="N229">
            <v>311040149</v>
          </cell>
          <cell r="O229" t="str">
            <v>CUSTEIO</v>
          </cell>
          <cell r="P229" t="str">
            <v>ITCUST</v>
          </cell>
          <cell r="Q229" t="str">
            <v>PROD.QUÍMICO FARM.HOSPITALAR</v>
          </cell>
          <cell r="R229" t="str">
            <v>PRESTAÇÃO DE SERVIÇO SEM MÃO DE OBRA DEDICADA</v>
          </cell>
          <cell r="S229">
            <v>45709</v>
          </cell>
          <cell r="T229">
            <v>46620</v>
          </cell>
          <cell r="U229" t="str">
            <v>Vence após 180 dias</v>
          </cell>
          <cell r="V229" t="str">
            <v>SEDE-ADM-2025/00045</v>
          </cell>
          <cell r="W229" t="str">
            <v>DNVT</v>
          </cell>
          <cell r="X229" t="str">
            <v>45709    1216050|45709    1216050|45709    1216050|45709    1216050|45709    121605045328    18408118,8|45328    18408118,8|45328    18408118,8|45328    18408118,8|45328    18408118,8|45328    18408118,8|45328    18408118,8|45328    18408118,8|45328    18408118,8|45328    18408118,8|45328    18408118,8|45328    18408118,8|45328    18408118,8</v>
          </cell>
          <cell r="Y229">
            <v>29920</v>
          </cell>
          <cell r="Z229">
            <v>1186130</v>
          </cell>
          <cell r="AA229">
            <v>7480</v>
          </cell>
          <cell r="AB229">
            <v>1178650</v>
          </cell>
          <cell r="AC229">
            <v>0</v>
          </cell>
          <cell r="AD229">
            <v>1178650</v>
          </cell>
          <cell r="AE229">
            <v>14960</v>
          </cell>
          <cell r="AF229">
            <v>1163690</v>
          </cell>
          <cell r="AG229">
            <v>7480</v>
          </cell>
          <cell r="AH229">
            <v>1156210</v>
          </cell>
          <cell r="AI229">
            <v>7480</v>
          </cell>
          <cell r="AJ229">
            <v>1148730</v>
          </cell>
          <cell r="AK229">
            <v>14960</v>
          </cell>
          <cell r="AL229">
            <v>1133770</v>
          </cell>
          <cell r="AM229">
            <v>104720</v>
          </cell>
          <cell r="AN229">
            <v>5610</v>
          </cell>
          <cell r="AO229">
            <v>1128160</v>
          </cell>
          <cell r="AP229">
            <v>11220</v>
          </cell>
          <cell r="AQ229">
            <v>1116940</v>
          </cell>
          <cell r="AR229">
            <v>5610</v>
          </cell>
          <cell r="AS229">
            <v>1111330</v>
          </cell>
          <cell r="AT229">
            <v>11220</v>
          </cell>
          <cell r="AU229">
            <v>1100110</v>
          </cell>
          <cell r="AV229">
            <v>5610</v>
          </cell>
          <cell r="AW229">
            <v>1094500</v>
          </cell>
          <cell r="AX229">
            <v>11220</v>
          </cell>
          <cell r="AY229">
            <v>1083280</v>
          </cell>
          <cell r="AZ229">
            <v>11220</v>
          </cell>
          <cell r="BA229">
            <v>1072060</v>
          </cell>
        </row>
        <row r="230">
          <cell r="F230" t="str">
            <v>0014-FM/2025/0025</v>
          </cell>
          <cell r="G230" t="str">
            <v>0014-FM/2025/0025</v>
          </cell>
          <cell r="H230">
            <v>0</v>
          </cell>
          <cell r="I230" t="str">
            <v>0014-FM/2025/0025</v>
          </cell>
          <cell r="J230" t="str">
            <v>SIM</v>
          </cell>
          <cell r="K230" t="str">
            <v>ATIVO</v>
          </cell>
          <cell r="L230">
            <v>141402</v>
          </cell>
          <cell r="M230">
            <v>25</v>
          </cell>
          <cell r="N230">
            <v>311040149</v>
          </cell>
          <cell r="O230" t="str">
            <v>CUSTEIO</v>
          </cell>
          <cell r="P230" t="str">
            <v>ITCUST</v>
          </cell>
          <cell r="Q230" t="str">
            <v>PROD.QUÍMICO FARM.HOSPITALAR</v>
          </cell>
          <cell r="R230" t="str">
            <v>PRESTAÇÃO DE SERVIÇO SEM MÃO DE OBRA DEDICADA</v>
          </cell>
          <cell r="S230">
            <v>45702</v>
          </cell>
          <cell r="T230">
            <v>46703</v>
          </cell>
          <cell r="U230" t="str">
            <v>Vence após 180 dias</v>
          </cell>
          <cell r="V230" t="str">
            <v>SEDE-ADM-2025/00136</v>
          </cell>
          <cell r="W230" t="str">
            <v>DNLO</v>
          </cell>
          <cell r="X230" t="str">
            <v>45702    1216050|45702    1216050|45702    1216050|45702    121605045709    1216050|45709    1216050|45709    1216050|45709    1216050|45709    1216050</v>
          </cell>
          <cell r="Y230">
            <v>48048</v>
          </cell>
          <cell r="Z230">
            <v>1168002</v>
          </cell>
          <cell r="AA230">
            <v>6864</v>
          </cell>
          <cell r="AB230">
            <v>1147410</v>
          </cell>
          <cell r="AC230">
            <v>6864</v>
          </cell>
          <cell r="AD230">
            <v>1140546</v>
          </cell>
          <cell r="AE230">
            <v>6820</v>
          </cell>
          <cell r="AF230">
            <v>1133726</v>
          </cell>
          <cell r="AG230">
            <v>6864</v>
          </cell>
          <cell r="AH230">
            <v>1126862</v>
          </cell>
          <cell r="AI230">
            <v>13728</v>
          </cell>
          <cell r="AJ230">
            <v>1113134</v>
          </cell>
          <cell r="AK230">
            <v>13728</v>
          </cell>
          <cell r="AL230">
            <v>1099406</v>
          </cell>
          <cell r="AM230">
            <v>137236</v>
          </cell>
          <cell r="AN230">
            <v>13728</v>
          </cell>
          <cell r="AO230">
            <v>1085678</v>
          </cell>
          <cell r="AP230">
            <v>6864</v>
          </cell>
          <cell r="AQ230">
            <v>1078814</v>
          </cell>
          <cell r="AR230">
            <v>13728</v>
          </cell>
          <cell r="AS230">
            <v>1065086</v>
          </cell>
          <cell r="AT230">
            <v>13728</v>
          </cell>
          <cell r="AU230">
            <v>1051358</v>
          </cell>
          <cell r="AV230">
            <v>0</v>
          </cell>
          <cell r="AW230">
            <v>1051358</v>
          </cell>
          <cell r="AX230">
            <v>13728</v>
          </cell>
          <cell r="AY230">
            <v>1037630</v>
          </cell>
          <cell r="AZ230">
            <v>0</v>
          </cell>
          <cell r="BA230">
            <v>1037630</v>
          </cell>
        </row>
        <row r="231">
          <cell r="F231" t="str">
            <v>0004-PS/2024/0001</v>
          </cell>
          <cell r="G231" t="str">
            <v>0004-PS/2024/0001</v>
          </cell>
          <cell r="H231">
            <v>640500.39</v>
          </cell>
          <cell r="I231" t="e">
            <v>#N/A</v>
          </cell>
          <cell r="J231" t="str">
            <v>NÃO</v>
          </cell>
          <cell r="K231" t="str">
            <v>ATIVO</v>
          </cell>
          <cell r="L231">
            <v>201183</v>
          </cell>
          <cell r="M231">
            <v>1</v>
          </cell>
          <cell r="N231">
            <v>311050381</v>
          </cell>
          <cell r="O231" t="str">
            <v>CUSTEIO</v>
          </cell>
          <cell r="P231" t="str">
            <v>ITCUST</v>
          </cell>
          <cell r="Q231" t="str">
            <v>SERVIÇOS DE INFORMÁTICA</v>
          </cell>
          <cell r="R231" t="str">
            <v>PRESTAÇÃO DE SERVIÇO SEM MÃO DE OBRA DEDICADA</v>
          </cell>
          <cell r="S231">
            <v>45328</v>
          </cell>
          <cell r="T231">
            <v>46240</v>
          </cell>
          <cell r="U231" t="str">
            <v>Vence em 90 dias</v>
          </cell>
          <cell r="V231" t="str">
            <v>SEDE-ADM-2023/01867</v>
          </cell>
          <cell r="W231" t="str">
            <v>SEDE</v>
          </cell>
          <cell r="X231" t="str">
            <v>45328    18408118,8|45328    18408118,8|45328    18408118,8|45328    18408118,8|45328    18408118,8|45328    18408118,8|45328    18408118,8|45328    18408118,8|45328    18408118,8|45328    18408118,8|45328    18408118,8|45328    18408118,8|45328    18408118,8</v>
          </cell>
          <cell r="Y231">
            <v>2984448.68</v>
          </cell>
          <cell r="Z231">
            <v>8997413.2799999993</v>
          </cell>
          <cell r="AA231">
            <v>596264.79</v>
          </cell>
          <cell r="AB231">
            <v>8400702.0999999996</v>
          </cell>
          <cell r="AC231">
            <v>596711.18000000005</v>
          </cell>
          <cell r="AD231">
            <v>7803990.9199999999</v>
          </cell>
          <cell r="AE231">
            <v>595818.4</v>
          </cell>
          <cell r="AF231">
            <v>8053989.3300000001</v>
          </cell>
          <cell r="AG231">
            <v>597603.96</v>
          </cell>
          <cell r="AH231">
            <v>7456385.3700000001</v>
          </cell>
          <cell r="AI231">
            <v>597603.96</v>
          </cell>
          <cell r="AJ231">
            <v>6858781.4100000001</v>
          </cell>
          <cell r="AK231">
            <v>1041023.44</v>
          </cell>
          <cell r="AL231">
            <v>5817757.9700000007</v>
          </cell>
          <cell r="AM231">
            <v>8932172.5500000007</v>
          </cell>
          <cell r="AN231">
            <v>1281718.96</v>
          </cell>
          <cell r="AO231">
            <v>4536039.0100000007</v>
          </cell>
          <cell r="AP231">
            <v>0</v>
          </cell>
          <cell r="AQ231">
            <v>4536039.0100000007</v>
          </cell>
          <cell r="AR231">
            <v>640979.18000000005</v>
          </cell>
          <cell r="AS231">
            <v>3895059.8300000005</v>
          </cell>
          <cell r="AT231">
            <v>640979.18000000005</v>
          </cell>
          <cell r="AU231">
            <v>3254080.6500000004</v>
          </cell>
          <cell r="AV231">
            <v>640979.18000000005</v>
          </cell>
          <cell r="AW231">
            <v>2613101.4700000002</v>
          </cell>
          <cell r="AX231">
            <v>640979.18000000005</v>
          </cell>
          <cell r="AY231">
            <v>1972122.29</v>
          </cell>
          <cell r="AZ231">
            <v>640500.39</v>
          </cell>
          <cell r="BA231">
            <v>1331621.8999999999</v>
          </cell>
        </row>
        <row r="232">
          <cell r="F232" t="str">
            <v>0007-FM/2026/0001</v>
          </cell>
          <cell r="G232" t="str">
            <v>0007-FM/2026/0001</v>
          </cell>
          <cell r="H232">
            <v>0</v>
          </cell>
          <cell r="I232" t="e">
            <v>#N/A</v>
          </cell>
          <cell r="K232" t="str">
            <v>ATIVO</v>
          </cell>
          <cell r="L232">
            <v>201569</v>
          </cell>
          <cell r="M232">
            <v>1</v>
          </cell>
          <cell r="N232">
            <v>132100017</v>
          </cell>
          <cell r="O232" t="str">
            <v>INVESTIMENTO</v>
          </cell>
          <cell r="P232">
            <v>4102</v>
          </cell>
          <cell r="Q232" t="str">
            <v>IMOBIL.VEICULOS VALOR DE AQUISIÇÃO</v>
          </cell>
          <cell r="S232">
            <v>46157</v>
          </cell>
          <cell r="T232">
            <v>46487</v>
          </cell>
          <cell r="U232" t="str">
            <v>Vence após 180 dias</v>
          </cell>
          <cell r="V232" t="str">
            <v>SD-ADM-2026/00501</v>
          </cell>
          <cell r="W232" t="str">
            <v>SEDE</v>
          </cell>
          <cell r="X232">
            <v>0</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cell r="AS232">
            <v>0</v>
          </cell>
          <cell r="AT232">
            <v>0</v>
          </cell>
          <cell r="AU232">
            <v>0</v>
          </cell>
          <cell r="AV232">
            <v>0</v>
          </cell>
          <cell r="AW232">
            <v>3064600</v>
          </cell>
          <cell r="AX232">
            <v>0</v>
          </cell>
          <cell r="AY232">
            <v>3064600</v>
          </cell>
          <cell r="AZ232">
            <v>0</v>
          </cell>
          <cell r="BA232">
            <v>3064600</v>
          </cell>
        </row>
        <row r="233">
          <cell r="F233" t="str">
            <v>0006-FM/2026/0001</v>
          </cell>
          <cell r="G233" t="str">
            <v>0006-FM/2026/0001</v>
          </cell>
          <cell r="H233">
            <v>0</v>
          </cell>
          <cell r="I233" t="str">
            <v>SIM</v>
          </cell>
          <cell r="J233" t="str">
            <v>SIM</v>
          </cell>
          <cell r="K233" t="str">
            <v>ATIVO</v>
          </cell>
          <cell r="L233">
            <v>201569</v>
          </cell>
          <cell r="M233">
            <v>1</v>
          </cell>
          <cell r="N233">
            <v>132100017</v>
          </cell>
          <cell r="O233" t="str">
            <v>INVESTIMENTO</v>
          </cell>
          <cell r="P233">
            <v>4102</v>
          </cell>
          <cell r="Q233" t="str">
            <v>IMOBIL.VEICULOS VALOR DE AQUISIÇÃO</v>
          </cell>
          <cell r="S233">
            <v>46153</v>
          </cell>
          <cell r="T233">
            <v>46483</v>
          </cell>
          <cell r="U233" t="str">
            <v>Vence após 180 dias</v>
          </cell>
          <cell r="V233" t="str">
            <v>SD-ADM-2026/00500</v>
          </cell>
          <cell r="W233" t="str">
            <v>SEDE</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3645400</v>
          </cell>
          <cell r="AX233">
            <v>0</v>
          </cell>
          <cell r="AY233">
            <v>3645400</v>
          </cell>
          <cell r="AZ233">
            <v>0</v>
          </cell>
          <cell r="BA233">
            <v>3645400</v>
          </cell>
        </row>
        <row r="234">
          <cell r="F234" t="str">
            <v>0012-SL/2026/0037</v>
          </cell>
          <cell r="G234" t="str">
            <v>0012-SL/2026/0037</v>
          </cell>
          <cell r="H234">
            <v>37029.99</v>
          </cell>
          <cell r="I234" t="e">
            <v>#N/A</v>
          </cell>
          <cell r="K234" t="str">
            <v>ATIVO</v>
          </cell>
          <cell r="L234">
            <v>141402</v>
          </cell>
          <cell r="M234">
            <v>37</v>
          </cell>
          <cell r="N234">
            <v>311050018</v>
          </cell>
          <cell r="O234" t="str">
            <v>CUSTEIO</v>
          </cell>
          <cell r="P234" t="str">
            <v>ITCUST</v>
          </cell>
          <cell r="Q234" t="str">
            <v>CONSERVAÇÃO E LIMPEZA</v>
          </cell>
          <cell r="S234">
            <v>46157</v>
          </cell>
          <cell r="T234">
            <v>47072</v>
          </cell>
          <cell r="U234" t="str">
            <v>Vence após 180 dias</v>
          </cell>
          <cell r="V234" t="str">
            <v>SD-ADM-2025/01499</v>
          </cell>
          <cell r="W234" t="str">
            <v>DNKP</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1115121.94</v>
          </cell>
          <cell r="AX234">
            <v>0</v>
          </cell>
          <cell r="AY234">
            <v>1115121.94</v>
          </cell>
          <cell r="AZ234">
            <v>37029.99</v>
          </cell>
          <cell r="BA234">
            <v>1078091.95</v>
          </cell>
        </row>
        <row r="235">
          <cell r="F235" t="str">
            <v>0013-PS/2026/0001</v>
          </cell>
          <cell r="G235" t="str">
            <v>0013-PS/2026/0001</v>
          </cell>
          <cell r="H235">
            <v>0</v>
          </cell>
          <cell r="I235" t="e">
            <v>#N/A</v>
          </cell>
          <cell r="K235" t="str">
            <v>ATIVO</v>
          </cell>
          <cell r="L235">
            <v>201456</v>
          </cell>
          <cell r="M235">
            <v>1</v>
          </cell>
          <cell r="N235">
            <v>311050245</v>
          </cell>
          <cell r="O235" t="str">
            <v>CUSTEIO</v>
          </cell>
          <cell r="P235" t="str">
            <v>ITCUST</v>
          </cell>
          <cell r="Q235" t="str">
            <v>ESTAGIÁRIOS</v>
          </cell>
          <cell r="S235">
            <v>46167</v>
          </cell>
          <cell r="T235">
            <v>47172</v>
          </cell>
          <cell r="U235" t="str">
            <v>Vence após 180 dias</v>
          </cell>
          <cell r="V235" t="str">
            <v>SD-ADM-2026/00179</v>
          </cell>
          <cell r="W235" t="str">
            <v>SEDE</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2378226</v>
          </cell>
          <cell r="AX235">
            <v>0</v>
          </cell>
          <cell r="AY235">
            <v>2378226</v>
          </cell>
          <cell r="AZ235">
            <v>0</v>
          </cell>
          <cell r="BA235">
            <v>2378226</v>
          </cell>
        </row>
        <row r="236">
          <cell r="F236" t="str">
            <v>0024-SV/2026/0030</v>
          </cell>
          <cell r="G236" t="str">
            <v>0024-SV/2026/0030</v>
          </cell>
          <cell r="H236">
            <v>0</v>
          </cell>
          <cell r="I236" t="e">
            <v>#N/A</v>
          </cell>
          <cell r="K236" t="str">
            <v>ATIVO</v>
          </cell>
          <cell r="L236">
            <v>141402</v>
          </cell>
          <cell r="M236">
            <v>30</v>
          </cell>
          <cell r="N236">
            <v>311050121</v>
          </cell>
          <cell r="O236" t="str">
            <v>CUSTEIO</v>
          </cell>
          <cell r="P236" t="str">
            <v>ITCUST</v>
          </cell>
          <cell r="Q236" t="str">
            <v>VIGILÂNCIA ARMADA E DESARMADA</v>
          </cell>
          <cell r="S236">
            <v>46238</v>
          </cell>
          <cell r="T236">
            <v>47153</v>
          </cell>
          <cell r="U236" t="str">
            <v>Vence após 180 dias</v>
          </cell>
          <cell r="V236" t="str">
            <v>SD-ADM-2026/00240</v>
          </cell>
          <cell r="W236" t="str">
            <v>DNGR</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row>
        <row r="237">
          <cell r="F237" t="str">
            <v>0014-FM/2026/0001</v>
          </cell>
          <cell r="G237" t="str">
            <v>0014-FM/2026/0001</v>
          </cell>
          <cell r="H237">
            <v>0</v>
          </cell>
          <cell r="I237" t="e">
            <v>#N/A</v>
          </cell>
          <cell r="K237" t="str">
            <v>ATIVO</v>
          </cell>
          <cell r="L237">
            <v>201310</v>
          </cell>
          <cell r="M237">
            <v>1</v>
          </cell>
          <cell r="N237">
            <v>132250012</v>
          </cell>
          <cell r="O237" t="str">
            <v>INVESTIMENTO</v>
          </cell>
          <cell r="P237" t="str">
            <v>21DY</v>
          </cell>
          <cell r="Q237" t="str">
            <v>EQUIP. DE METEOROLOGIA</v>
          </cell>
          <cell r="S237">
            <v>46182</v>
          </cell>
          <cell r="T237">
            <v>47472</v>
          </cell>
          <cell r="U237" t="str">
            <v>Vence após 180 dias</v>
          </cell>
          <cell r="V237" t="str">
            <v xml:space="preserve"> SD-ADM-2025/01781 </v>
          </cell>
          <cell r="W237" t="str">
            <v>SEDE/DNBU/DNBH/DNMA/DNJU/DNTF/DNUL/DNDN/DNRP/DNRJ/DNTE/DNIL/DNIH/DNCP</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59499801.259999998</v>
          </cell>
          <cell r="AZ237">
            <v>0</v>
          </cell>
          <cell r="BA237">
            <v>59499801.259999998</v>
          </cell>
        </row>
        <row r="238">
          <cell r="F238" t="str">
            <v>0016-SL/2026/0045</v>
          </cell>
          <cell r="G238" t="str">
            <v>0016-SL/2026/0045</v>
          </cell>
          <cell r="H238">
            <v>0</v>
          </cell>
          <cell r="I238" t="e">
            <v>#N/A</v>
          </cell>
          <cell r="K238" t="str">
            <v>ATIVO</v>
          </cell>
          <cell r="L238">
            <v>141402</v>
          </cell>
          <cell r="M238">
            <v>45</v>
          </cell>
          <cell r="N238">
            <v>311050018</v>
          </cell>
          <cell r="O238" t="str">
            <v>CUSTEIO</v>
          </cell>
          <cell r="P238" t="str">
            <v>ITCUST</v>
          </cell>
          <cell r="Q238" t="str">
            <v>CONSERVAÇÃO E LIMPEZA</v>
          </cell>
          <cell r="S238">
            <v>46181</v>
          </cell>
          <cell r="T238">
            <v>47095</v>
          </cell>
          <cell r="U238" t="str">
            <v>Vence após 180 dias</v>
          </cell>
          <cell r="V238" t="str">
            <v>SD-ADM-2026/00197</v>
          </cell>
          <cell r="W238" t="str">
            <v>DNGO</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0</v>
          </cell>
          <cell r="AT238">
            <v>0</v>
          </cell>
          <cell r="AU238">
            <v>0</v>
          </cell>
          <cell r="AV238">
            <v>0</v>
          </cell>
          <cell r="AW238">
            <v>0</v>
          </cell>
          <cell r="AX238">
            <v>0</v>
          </cell>
          <cell r="AY238">
            <v>309099.63</v>
          </cell>
          <cell r="AZ238">
            <v>0</v>
          </cell>
          <cell r="BA238">
            <v>309099.63</v>
          </cell>
        </row>
        <row r="239">
          <cell r="F239" t="str">
            <v>0018-SV/2026/0045</v>
          </cell>
          <cell r="G239" t="str">
            <v>0018-SV/2026/0045</v>
          </cell>
          <cell r="H239">
            <v>0</v>
          </cell>
          <cell r="I239" t="e">
            <v>#N/A</v>
          </cell>
          <cell r="K239" t="str">
            <v>ATIVO</v>
          </cell>
          <cell r="L239">
            <v>141402</v>
          </cell>
          <cell r="M239">
            <v>45</v>
          </cell>
          <cell r="N239">
            <v>311050121</v>
          </cell>
          <cell r="O239" t="str">
            <v>CUSTEIO</v>
          </cell>
          <cell r="P239" t="str">
            <v>ITCUST</v>
          </cell>
          <cell r="Q239" t="str">
            <v>VIGILÂNCIA ARMADA E DESARMADA</v>
          </cell>
          <cell r="S239">
            <v>46202</v>
          </cell>
          <cell r="T239">
            <v>47113</v>
          </cell>
          <cell r="U239" t="str">
            <v>Vence após 180 dias</v>
          </cell>
          <cell r="V239" t="str">
            <v xml:space="preserve"> SD-ADM-2026/00224 </v>
          </cell>
          <cell r="W239" t="str">
            <v>DNGO</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0</v>
          </cell>
          <cell r="AT239">
            <v>0</v>
          </cell>
          <cell r="AU239">
            <v>0</v>
          </cell>
          <cell r="AV239">
            <v>0</v>
          </cell>
          <cell r="AW239">
            <v>0</v>
          </cell>
          <cell r="AX239">
            <v>0</v>
          </cell>
          <cell r="AY239">
            <v>796343.62</v>
          </cell>
          <cell r="AZ239">
            <v>0</v>
          </cell>
          <cell r="BA239">
            <v>796343.62</v>
          </cell>
        </row>
        <row r="240">
          <cell r="F240" t="str">
            <v>0019-SS/2026/0001</v>
          </cell>
          <cell r="G240" t="str">
            <v>0019-SS/2026/0001</v>
          </cell>
          <cell r="H240">
            <v>0</v>
          </cell>
          <cell r="I240" t="e">
            <v>#N/A</v>
          </cell>
          <cell r="K240" t="str">
            <v>ATIVO</v>
          </cell>
          <cell r="L240">
            <v>201230</v>
          </cell>
          <cell r="M240">
            <v>1</v>
          </cell>
          <cell r="N240">
            <v>311070287</v>
          </cell>
          <cell r="O240" t="str">
            <v>CUSTEIO</v>
          </cell>
          <cell r="P240" t="str">
            <v>ITCUST</v>
          </cell>
          <cell r="Q240" t="str">
            <v>SEGUROS EM GERAL</v>
          </cell>
          <cell r="S240">
            <v>46203</v>
          </cell>
          <cell r="T240">
            <v>46568</v>
          </cell>
          <cell r="U240" t="str">
            <v>Vence após 180 dias</v>
          </cell>
          <cell r="V240" t="str">
            <v>SD-ADM-2026/00354</v>
          </cell>
          <cell r="W240" t="str">
            <v>SEDE</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row>
        <row r="241">
          <cell r="F241" t="str">
            <v>0020-PS/2026/0001</v>
          </cell>
          <cell r="G241" t="str">
            <v>0020-PS/2026/0001</v>
          </cell>
          <cell r="H241">
            <v>0</v>
          </cell>
          <cell r="I241" t="e">
            <v>#N/A</v>
          </cell>
          <cell r="K241" t="str">
            <v>ATIVO</v>
          </cell>
          <cell r="L241">
            <v>201456</v>
          </cell>
          <cell r="M241">
            <v>1</v>
          </cell>
          <cell r="N241">
            <v>311050154</v>
          </cell>
          <cell r="O241" t="str">
            <v>CUSTEIO</v>
          </cell>
          <cell r="P241" t="str">
            <v>ITCUST</v>
          </cell>
          <cell r="Q241" t="str">
            <v>SERV TÉCNICOS ESPECIALIZADOS</v>
          </cell>
          <cell r="S241">
            <v>46233</v>
          </cell>
          <cell r="T241">
            <v>47148</v>
          </cell>
          <cell r="U241" t="str">
            <v>Vence após 180 dias</v>
          </cell>
          <cell r="V241" t="str">
            <v xml:space="preserve">SD-ADM-2026/00191 </v>
          </cell>
          <cell r="W241" t="str">
            <v>SEDE</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255000</v>
          </cell>
        </row>
        <row r="242">
          <cell r="F242" t="str">
            <v>0021-PS/2026/0001</v>
          </cell>
          <cell r="G242" t="str">
            <v>0021-PS/2026/0001</v>
          </cell>
          <cell r="H242">
            <v>0</v>
          </cell>
          <cell r="I242" t="e">
            <v>#N/A</v>
          </cell>
          <cell r="K242" t="str">
            <v>ATIVO</v>
          </cell>
          <cell r="L242" t="str">
            <v>201569/141402</v>
          </cell>
          <cell r="M242" t="str">
            <v>1 e 2</v>
          </cell>
          <cell r="N242">
            <v>311050303</v>
          </cell>
          <cell r="O242" t="str">
            <v>CUSTEIO</v>
          </cell>
          <cell r="P242" t="str">
            <v>ITCUST</v>
          </cell>
          <cell r="Q242" t="str">
            <v>MANUTENÇÃO SISTEMA ELETRO-MECÂNICO</v>
          </cell>
          <cell r="S242">
            <v>46233</v>
          </cell>
          <cell r="T242">
            <v>47148</v>
          </cell>
          <cell r="U242" t="str">
            <v>Vence após 180 dias</v>
          </cell>
          <cell r="V242" t="str">
            <v xml:space="preserve">SD-ADM-2026/00790 </v>
          </cell>
          <cell r="W242" t="str">
            <v>SEDE/DNRJ</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124479.36</v>
          </cell>
        </row>
        <row r="243">
          <cell r="F243" t="str">
            <v>0022-SL/2026/0013</v>
          </cell>
          <cell r="G243" t="str">
            <v>0022-SL/2026/0013</v>
          </cell>
          <cell r="H243">
            <v>0</v>
          </cell>
          <cell r="I243" t="e">
            <v>#N/A</v>
          </cell>
          <cell r="K243" t="str">
            <v>ATIVO</v>
          </cell>
          <cell r="L243">
            <v>141402</v>
          </cell>
          <cell r="M243">
            <v>13</v>
          </cell>
          <cell r="N243">
            <v>311050018</v>
          </cell>
          <cell r="O243" t="str">
            <v>CUSTEIO</v>
          </cell>
          <cell r="P243" t="str">
            <v>ITCUST</v>
          </cell>
          <cell r="Q243" t="str">
            <v>CONSERVAÇÃO E LIMPEZA</v>
          </cell>
          <cell r="S243">
            <v>46233</v>
          </cell>
          <cell r="T243">
            <v>47148</v>
          </cell>
          <cell r="U243" t="str">
            <v>Vence após 180 dias</v>
          </cell>
          <cell r="V243" t="str">
            <v xml:space="preserve">SD-ADM-2026/00676 </v>
          </cell>
          <cell r="W243" t="str">
            <v>DNKG</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159482.1</v>
          </cell>
        </row>
        <row r="244">
          <cell r="F244" t="str">
            <v xml:space="preserve">0023-SL/2026/0040 </v>
          </cell>
          <cell r="G244" t="str">
            <v xml:space="preserve">0023-SL/2026/0040 </v>
          </cell>
          <cell r="H244">
            <v>0</v>
          </cell>
          <cell r="I244" t="e">
            <v>#N/A</v>
          </cell>
          <cell r="K244" t="str">
            <v>ATIVO</v>
          </cell>
          <cell r="L244">
            <v>141402</v>
          </cell>
          <cell r="M244">
            <v>40</v>
          </cell>
          <cell r="N244">
            <v>311050018</v>
          </cell>
          <cell r="O244" t="str">
            <v>CUSTEIO</v>
          </cell>
          <cell r="P244" t="str">
            <v>ITCUST</v>
          </cell>
          <cell r="Q244" t="str">
            <v>CONSERVAÇÃO E LIMPEZA</v>
          </cell>
          <cell r="S244">
            <v>46234</v>
          </cell>
          <cell r="T244">
            <v>47149</v>
          </cell>
          <cell r="U244" t="str">
            <v>Vence após 180 dias</v>
          </cell>
          <cell r="V244" t="str">
            <v>SD-ADM-2026/00302</v>
          </cell>
          <cell r="W244" t="str">
            <v>DNRP</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389549.3</v>
          </cell>
        </row>
        <row r="245">
          <cell r="F245" t="str">
            <v>0015-SL/2026/0047</v>
          </cell>
          <cell r="G245" t="str">
            <v>0015-SL/2026/0047</v>
          </cell>
          <cell r="H245">
            <v>17215.330000000002</v>
          </cell>
          <cell r="I245" t="e">
            <v>#N/A</v>
          </cell>
          <cell r="K245" t="str">
            <v>ATIVO</v>
          </cell>
          <cell r="L245">
            <v>141402</v>
          </cell>
          <cell r="M245">
            <v>47</v>
          </cell>
          <cell r="N245">
            <v>311050018</v>
          </cell>
          <cell r="O245" t="str">
            <v>CUSTEIO</v>
          </cell>
          <cell r="P245" t="str">
            <v>ITCUST</v>
          </cell>
          <cell r="Q245" t="str">
            <v>CONSERVAÇÃO E LIMPEZA</v>
          </cell>
          <cell r="S245">
            <v>46171</v>
          </cell>
          <cell r="T245">
            <v>47082</v>
          </cell>
          <cell r="U245" t="str">
            <v>Vence após 180 dias</v>
          </cell>
          <cell r="V245" t="str">
            <v>SD-ADM-2026/00094</v>
          </cell>
          <cell r="W245" t="str">
            <v>DNME</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484181.14</v>
          </cell>
          <cell r="AX245">
            <v>0</v>
          </cell>
          <cell r="AY245">
            <v>484181.14</v>
          </cell>
          <cell r="AZ245">
            <v>17215.330000000002</v>
          </cell>
          <cell r="BA245">
            <v>466965.81</v>
          </cell>
        </row>
        <row r="246">
          <cell r="F246" t="str">
            <v>0009-SV/2026/0002</v>
          </cell>
          <cell r="G246" t="str">
            <v>0009-SV/2026/0002</v>
          </cell>
          <cell r="H246">
            <v>24665.68</v>
          </cell>
          <cell r="I246" t="e">
            <v>#N/A</v>
          </cell>
          <cell r="K246" t="str">
            <v>ATIVO</v>
          </cell>
          <cell r="L246">
            <v>141402</v>
          </cell>
          <cell r="M246">
            <v>2</v>
          </cell>
          <cell r="N246">
            <v>311050121</v>
          </cell>
          <cell r="O246" t="str">
            <v>CUSTEIO</v>
          </cell>
          <cell r="P246" t="str">
            <v>ITCUST</v>
          </cell>
          <cell r="Q246" t="str">
            <v>VIGILÂNCIA ARMADA E DESARMADA</v>
          </cell>
          <cell r="S246">
            <v>46125</v>
          </cell>
          <cell r="T246">
            <v>47039</v>
          </cell>
          <cell r="U246" t="str">
            <v>Vence após 180 dias</v>
          </cell>
          <cell r="V246" t="str">
            <v>SD-ADM-2025/01850</v>
          </cell>
          <cell r="W246" t="str">
            <v>DNRJ</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t="str">
            <v>far</v>
          </cell>
          <cell r="AT246">
            <v>0</v>
          </cell>
          <cell r="AU246">
            <v>739970.4</v>
          </cell>
          <cell r="AV246">
            <v>0</v>
          </cell>
          <cell r="AW246">
            <v>739970.4</v>
          </cell>
          <cell r="AX246">
            <v>0</v>
          </cell>
          <cell r="AY246">
            <v>739970.4</v>
          </cell>
          <cell r="AZ246">
            <v>24665.68</v>
          </cell>
          <cell r="BA246">
            <v>715304.72</v>
          </cell>
        </row>
      </sheetData>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499F9C-5A03-4557-B255-B77192397C97}" name="Tabela1" displayName="Tabela1" ref="B8:V313" totalsRowShown="0" headerRowDxfId="52" dataDxfId="51">
  <autoFilter ref="B8:V313" xr:uid="{D1499F9C-5A03-4557-B255-B77192397C97}"/>
  <tableColumns count="21">
    <tableColumn id="1" xr3:uid="{36388819-23F5-43B6-82DB-F11C2F5B41B3}" name="CONTRATADA" dataDxfId="50"/>
    <tableColumn id="2" xr3:uid="{67F6B22D-B02E-462C-9B95-D65CBD0B0478}" name="CNPJ" dataDxfId="49"/>
    <tableColumn id="3" xr3:uid="{BDF467D7-E88C-4DD0-9EC6-96B9FD6D6ABF}" name="LOCALIDADE" dataDxfId="48"/>
    <tableColumn id="4" xr3:uid="{FEF7B981-6C33-4E35-AB37-57EC69C1277D}" name="OBJETO" dataDxfId="47"/>
    <tableColumn id="5" xr3:uid="{C7419A7C-BA55-464A-957F-CD11EDDA3113}" name="TERMO DE CONTRATO " dataDxfId="46"/>
    <tableColumn id="19" xr3:uid="{BECD2D9E-9A38-48FD-9653-40DA7B05524F}" name="Column1" dataDxfId="4">
      <calculatedColumnFormula>VLOOKUP(Tabela1[[#This Row],[TERMO DE CONTRATO ]],'[1]Execução Financeira'!$F:$BA,48,0)</calculatedColumnFormula>
    </tableColumn>
    <tableColumn id="16" xr3:uid="{71D941FF-A03D-4869-BC31-5391C17B3B66}" name="TIPO DE CONTRATO" dataDxfId="45"/>
    <tableColumn id="6" xr3:uid="{7DF9708F-AF87-478D-82FD-68E3342C8DBD}" name="PA DO CONTRATO" dataDxfId="44"/>
    <tableColumn id="7" xr3:uid="{7952AC55-7B0A-47C3-8EAD-59DBF7DC30F8}" name="VALOR GLOBAL" dataDxfId="43"/>
    <tableColumn id="21" xr3:uid="{446C0F5A-BDC6-4087-9951-53A998FA3FC7}" name="VALOR GLOBAL ATUALIZADO" dataDxfId="42" dataCellStyle="Currency"/>
    <tableColumn id="17" xr3:uid="{7D8CB795-705A-47F9-A77A-20A753BD5DA9}" name="INÍCIO DA VIGÊNCIA" dataDxfId="41"/>
    <tableColumn id="9" xr3:uid="{0A362FE7-8E97-4CB5-9B48-53C1F37AC4DB}" name="TERMINO DA VIGÊNCIA" dataDxfId="40"/>
    <tableColumn id="25" xr3:uid="{FB69623E-DDA8-4EA1-BC4E-EED7CDC93EF8}" name="VIGÊNCIA EM MESES" dataDxfId="39">
      <calculatedColumnFormula>DATEDIF(Tabela1[[#This Row],[INÍCIO DA VIGÊNCIA]],Tabela1[[#This Row],[TERMINO DA VIGÊNCIA]],"M")</calculatedColumnFormula>
    </tableColumn>
    <tableColumn id="10" xr3:uid="{1755486E-7299-41DB-98F2-BD2387354BD9}" name="TIPO DE CONTRATAÇÃO" dataDxfId="38"/>
    <tableColumn id="11" xr3:uid="{CF8742BE-27F3-487E-9990-834FBFD20FB3}" name="ASSINATURA" dataDxfId="37"/>
    <tableColumn id="12" xr3:uid="{B131CCA3-3803-40CB-B236-8D8517290058}" name="PUBLICAÇÃO NO DOU" dataDxfId="36"/>
    <tableColumn id="13" xr3:uid="{79380E51-9F3D-49E2-ADBB-7C3FB7974720}" name="STATUS ATUAL" dataDxfId="35"/>
    <tableColumn id="14" xr3:uid="{9E2FAED8-281A-4BD6-82C4-F01DE2BD015F}" name="POSSUI INCIDENTE CONTRATUAL?" dataDxfId="34"/>
    <tableColumn id="18" xr3:uid="{784F5335-9F9E-49F8-AE1E-A37492D91887}" name="NÚMERO DA APOSTILA" dataDxfId="33"/>
    <tableColumn id="15" xr3:uid="{401EB1B4-8C2E-4D20-8A8B-CB642BA71EE8}" name="NÚMERO DO INCIDENTE" dataDxfId="32"/>
    <tableColumn id="8" xr3:uid="{FB039342-46D2-4C71-88B3-54EFDFD94EDC}" name="SALDO DOS CONTRATOS (JUL/26)" dataDxfId="3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DEEA072-0B7C-4B72-94CB-A772F1E0CC21}" name="Tabela53" displayName="Tabela53" ref="B8:K210" totalsRowShown="0" headerRowDxfId="30" dataDxfId="29">
  <autoFilter ref="B8:K210" xr:uid="{5E2862A5-5D56-44FA-A6D2-CD0EA05623EA}"/>
  <tableColumns count="10">
    <tableColumn id="1" xr3:uid="{418ED87D-C011-47B1-8E01-E5B6531CD8C8}" name="CONTRATADA" dataDxfId="28"/>
    <tableColumn id="2" xr3:uid="{0ACBEAEB-856D-42A8-9589-E8B800CE525A}" name="CNPJ N°" dataDxfId="27"/>
    <tableColumn id="3" xr3:uid="{9C1BD90C-3375-4124-8432-C5462B8580D9}" name="DEPENDÊNCIA" dataDxfId="26"/>
    <tableColumn id="5" xr3:uid="{7AEA5D58-3341-4194-8440-044C619CED7F}" name="TERMO DE CONTRATO DE ORIGEM" dataDxfId="25"/>
    <tableColumn id="11" xr3:uid="{1C6CEBCF-171C-4812-9FAE-693D2ACE318B}" name="NÚMERO DO TERMO ADITIVO2" dataDxfId="24"/>
    <tableColumn id="6" xr3:uid="{67A114D0-65CE-48F1-8A4F-8E0A5D40AB53}" name="PA DO CONTRATO DE ORIGEM" dataDxfId="23"/>
    <tableColumn id="7" xr3:uid="{DA66490B-20E3-41F4-952E-6C519E2C65CB}" name="OBJETO" dataDxfId="22"/>
    <tableColumn id="8" xr3:uid="{F3C92353-AC5B-4AF2-981F-7028FA97BCD9}" name="VALOR GLOBAL" dataDxfId="21"/>
    <tableColumn id="9" xr3:uid="{1ACF2AE1-26AB-4618-AF15-6C16DC35835C}" name="ASSINATURA" dataDxfId="20"/>
    <tableColumn id="10" xr3:uid="{D00DC14B-01D5-4679-A9C8-F50498014E81}" name="PUBLICAÇÃO NO DOU" dataDxfId="1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DDFA169-4F3C-4489-8FEF-BBB18AB2D097}" name="Tabela4" displayName="Tabela4" ref="B8:K212" totalsRowShown="0" headerRowDxfId="18" dataDxfId="16" headerRowBorderDxfId="17" tableBorderDxfId="15">
  <autoFilter ref="B8:K212" xr:uid="{8DDFA169-4F3C-4489-8FEF-BBB18AB2D097}"/>
  <tableColumns count="10">
    <tableColumn id="1" xr3:uid="{86DE74E8-2AC2-418B-A701-8C31668803E1}" name="CONTRATADA" dataDxfId="14"/>
    <tableColumn id="2" xr3:uid="{81F49193-1F82-4E92-9170-4D6E0C2C1D22}" name="CNPJ N°" dataDxfId="13"/>
    <tableColumn id="3" xr3:uid="{C3F4DE02-02EB-4A44-9078-53062BECB6DC}" name="DEPENDÊNCIA" dataDxfId="12"/>
    <tableColumn id="5" xr3:uid="{4C0A8487-386D-4993-BE5D-BC0BEDBEE01A}" name="TERMO DE CONTRATO DE ORIGEM" dataDxfId="11"/>
    <tableColumn id="6" xr3:uid="{8DCF92DD-DA96-4F72-A5DE-24AE9B8198AE}" name="NÚMERO DA APOSTILA" dataDxfId="10"/>
    <tableColumn id="7" xr3:uid="{8E7AB642-6C0A-4DA0-ABDA-4A6ABE93C3A5}" name="PA DO CONTRATO DE ORIGEM" dataDxfId="9"/>
    <tableColumn id="8" xr3:uid="{F6F374B7-31CC-4F65-B33D-C587A3738B13}" name="OBJETO" dataDxfId="8"/>
    <tableColumn id="9" xr3:uid="{ADD132CD-1962-49B9-A02B-116EC0250337}" name="VALOR GLOBAL DO CONTRATO" dataDxfId="7"/>
    <tableColumn id="10" xr3:uid="{4CD855AE-6EE0-4F32-A966-7CF60301D0C7}" name="VALOR GLOBAL APÓS APOSTILA" dataDxfId="6"/>
    <tableColumn id="11" xr3:uid="{4A19E00E-B210-4A30-B701-D2514943398D}" name="ASSINATURA" dataDxfId="5"/>
  </tableColumns>
  <tableStyleInfo name="TableStyleLight1"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3.vml"/><Relationship Id="rId1" Type="http://schemas.openxmlformats.org/officeDocument/2006/relationships/drawing" Target="../drawings/drawing2.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AC31-F110-4F34-B390-E94CE3C8FA71}">
  <dimension ref="A1:J39"/>
  <sheetViews>
    <sheetView workbookViewId="0">
      <selection activeCell="A39" sqref="A39"/>
    </sheetView>
  </sheetViews>
  <sheetFormatPr defaultRowHeight="14.5" x14ac:dyDescent="0.35"/>
  <cols>
    <col min="1" max="1" width="25.54296875" style="30" customWidth="1"/>
    <col min="2" max="2" width="13.1796875" style="30" customWidth="1"/>
    <col min="3" max="3" width="30.453125" style="30" customWidth="1"/>
    <col min="4" max="4" width="18.453125" style="30" customWidth="1"/>
    <col min="5" max="5" width="16.1796875" style="30" customWidth="1"/>
    <col min="6" max="6" width="21.453125" style="30" customWidth="1"/>
    <col min="7" max="7" width="18.26953125" style="30" customWidth="1"/>
    <col min="8" max="9" width="14.81640625" style="30" customWidth="1"/>
    <col min="10" max="10" width="14.453125" style="30" customWidth="1"/>
    <col min="11" max="11" width="8.7265625" customWidth="1"/>
  </cols>
  <sheetData>
    <row r="1" spans="1:10" s="6" customFormat="1" ht="27.75" customHeight="1" thickBot="1" x14ac:dyDescent="0.35">
      <c r="A1" s="1" t="s">
        <v>0</v>
      </c>
      <c r="B1" s="2" t="s">
        <v>1</v>
      </c>
      <c r="C1" s="3" t="s">
        <v>2</v>
      </c>
      <c r="D1" s="4" t="s">
        <v>3</v>
      </c>
      <c r="E1" s="4" t="s">
        <v>4</v>
      </c>
      <c r="F1" s="3" t="s">
        <v>5</v>
      </c>
      <c r="G1" s="4" t="s">
        <v>6</v>
      </c>
      <c r="H1" s="4" t="s">
        <v>7</v>
      </c>
      <c r="I1" s="4" t="s">
        <v>8</v>
      </c>
      <c r="J1" s="5" t="s">
        <v>9</v>
      </c>
    </row>
    <row r="2" spans="1:10" ht="54.75" customHeight="1" x14ac:dyDescent="0.35">
      <c r="A2" s="7" t="s">
        <v>10</v>
      </c>
      <c r="B2" s="8" t="s">
        <v>11</v>
      </c>
      <c r="C2" s="9" t="s">
        <v>12</v>
      </c>
      <c r="D2" s="9" t="s">
        <v>13</v>
      </c>
      <c r="E2" s="10">
        <v>22491458.100000001</v>
      </c>
      <c r="F2" s="11" t="s">
        <v>14</v>
      </c>
      <c r="G2" s="12" t="s">
        <v>15</v>
      </c>
      <c r="H2" s="13">
        <v>44575</v>
      </c>
      <c r="I2" s="14">
        <v>44580</v>
      </c>
      <c r="J2" s="15" t="s">
        <v>16</v>
      </c>
    </row>
    <row r="3" spans="1:10" ht="55" customHeight="1" x14ac:dyDescent="0.35">
      <c r="A3" s="16" t="s">
        <v>17</v>
      </c>
      <c r="B3" s="17" t="s">
        <v>11</v>
      </c>
      <c r="C3" s="18" t="s">
        <v>18</v>
      </c>
      <c r="D3" s="18" t="s">
        <v>19</v>
      </c>
      <c r="E3" s="19">
        <v>48262.5</v>
      </c>
      <c r="F3" s="18" t="s">
        <v>20</v>
      </c>
      <c r="G3" s="12" t="s">
        <v>15</v>
      </c>
      <c r="H3" s="14">
        <v>44610</v>
      </c>
      <c r="I3" s="14">
        <v>44614</v>
      </c>
      <c r="J3" s="20" t="s">
        <v>21</v>
      </c>
    </row>
    <row r="4" spans="1:10" ht="55" customHeight="1" x14ac:dyDescent="0.35">
      <c r="A4" s="16" t="s">
        <v>22</v>
      </c>
      <c r="B4" s="17" t="s">
        <v>11</v>
      </c>
      <c r="C4" s="12" t="s">
        <v>23</v>
      </c>
      <c r="D4" s="21" t="s">
        <v>24</v>
      </c>
      <c r="E4" s="22">
        <v>2969356</v>
      </c>
      <c r="F4" s="23" t="s">
        <v>25</v>
      </c>
      <c r="G4" s="12" t="s">
        <v>15</v>
      </c>
      <c r="H4" s="14">
        <v>44634</v>
      </c>
      <c r="I4" s="14">
        <v>44580</v>
      </c>
      <c r="J4" s="20" t="s">
        <v>26</v>
      </c>
    </row>
    <row r="5" spans="1:10" ht="61.5" customHeight="1" x14ac:dyDescent="0.35">
      <c r="A5" s="16" t="s">
        <v>27</v>
      </c>
      <c r="B5" s="17" t="s">
        <v>11</v>
      </c>
      <c r="C5" s="12" t="s">
        <v>28</v>
      </c>
      <c r="D5" s="18" t="s">
        <v>29</v>
      </c>
      <c r="E5" s="19">
        <v>553174.13</v>
      </c>
      <c r="F5" s="12" t="s">
        <v>30</v>
      </c>
      <c r="G5" s="12" t="s">
        <v>15</v>
      </c>
      <c r="H5" s="14">
        <v>44678</v>
      </c>
      <c r="I5" s="14">
        <v>44649</v>
      </c>
      <c r="J5" s="20" t="s">
        <v>21</v>
      </c>
    </row>
    <row r="6" spans="1:10" ht="55" customHeight="1" x14ac:dyDescent="0.35">
      <c r="A6" s="16" t="s">
        <v>31</v>
      </c>
      <c r="B6" s="17" t="s">
        <v>11</v>
      </c>
      <c r="C6" s="12" t="s">
        <v>32</v>
      </c>
      <c r="D6" s="18" t="s">
        <v>33</v>
      </c>
      <c r="E6" s="19">
        <v>257109.1</v>
      </c>
      <c r="F6" s="18" t="s">
        <v>34</v>
      </c>
      <c r="G6" s="12" t="s">
        <v>15</v>
      </c>
      <c r="H6" s="14">
        <v>44715</v>
      </c>
      <c r="I6" s="14">
        <v>44727</v>
      </c>
      <c r="J6" s="20" t="s">
        <v>21</v>
      </c>
    </row>
    <row r="7" spans="1:10" ht="55" customHeight="1" x14ac:dyDescent="0.35">
      <c r="A7" s="24" t="s">
        <v>35</v>
      </c>
      <c r="B7" s="25" t="s">
        <v>36</v>
      </c>
      <c r="C7" s="12" t="s">
        <v>37</v>
      </c>
      <c r="D7" s="18" t="s">
        <v>38</v>
      </c>
      <c r="E7" s="19">
        <v>223728.6</v>
      </c>
      <c r="F7" s="18" t="s">
        <v>39</v>
      </c>
      <c r="G7" s="18" t="s">
        <v>40</v>
      </c>
      <c r="H7" s="14">
        <v>44725</v>
      </c>
      <c r="I7" s="14">
        <v>44727</v>
      </c>
      <c r="J7" s="20" t="s">
        <v>21</v>
      </c>
    </row>
    <row r="8" spans="1:10" ht="55" customHeight="1" x14ac:dyDescent="0.35">
      <c r="A8" s="24" t="s">
        <v>35</v>
      </c>
      <c r="B8" s="25" t="s">
        <v>41</v>
      </c>
      <c r="C8" s="12" t="s">
        <v>37</v>
      </c>
      <c r="D8" s="18" t="s">
        <v>42</v>
      </c>
      <c r="E8" s="19">
        <v>452175.6</v>
      </c>
      <c r="F8" s="18" t="s">
        <v>39</v>
      </c>
      <c r="G8" s="18" t="s">
        <v>40</v>
      </c>
      <c r="H8" s="14">
        <v>44725</v>
      </c>
      <c r="I8" s="14">
        <v>44727</v>
      </c>
      <c r="J8" s="20" t="s">
        <v>21</v>
      </c>
    </row>
    <row r="9" spans="1:10" ht="55" customHeight="1" x14ac:dyDescent="0.35">
      <c r="A9" s="16" t="s">
        <v>43</v>
      </c>
      <c r="B9" s="25" t="s">
        <v>44</v>
      </c>
      <c r="C9" s="12" t="s">
        <v>45</v>
      </c>
      <c r="D9" s="18" t="s">
        <v>46</v>
      </c>
      <c r="E9" s="19">
        <v>1968800</v>
      </c>
      <c r="F9" s="18" t="s">
        <v>20</v>
      </c>
      <c r="G9" s="12" t="s">
        <v>15</v>
      </c>
      <c r="H9" s="14">
        <v>44810</v>
      </c>
      <c r="I9" s="14">
        <v>44830</v>
      </c>
      <c r="J9" s="20" t="s">
        <v>21</v>
      </c>
    </row>
    <row r="10" spans="1:10" ht="55" customHeight="1" x14ac:dyDescent="0.35">
      <c r="A10" s="24" t="s">
        <v>47</v>
      </c>
      <c r="B10" s="25" t="s">
        <v>48</v>
      </c>
      <c r="C10" s="12" t="s">
        <v>37</v>
      </c>
      <c r="D10" s="18" t="s">
        <v>49</v>
      </c>
      <c r="E10" s="19">
        <v>149975.4</v>
      </c>
      <c r="F10" s="18" t="s">
        <v>39</v>
      </c>
      <c r="G10" s="18" t="s">
        <v>40</v>
      </c>
      <c r="H10" s="14">
        <v>44755</v>
      </c>
      <c r="I10" s="14">
        <v>44762</v>
      </c>
      <c r="J10" s="20" t="s">
        <v>21</v>
      </c>
    </row>
    <row r="11" spans="1:10" ht="55" customHeight="1" x14ac:dyDescent="0.35">
      <c r="A11" s="24" t="s">
        <v>35</v>
      </c>
      <c r="B11" s="25" t="s">
        <v>50</v>
      </c>
      <c r="C11" s="12" t="s">
        <v>37</v>
      </c>
      <c r="D11" s="18" t="s">
        <v>51</v>
      </c>
      <c r="E11" s="19">
        <v>1133499.3</v>
      </c>
      <c r="F11" s="18" t="s">
        <v>39</v>
      </c>
      <c r="G11" s="18" t="s">
        <v>40</v>
      </c>
      <c r="H11" s="14">
        <v>44761</v>
      </c>
      <c r="I11" s="14">
        <v>44782</v>
      </c>
      <c r="J11" s="20" t="s">
        <v>21</v>
      </c>
    </row>
    <row r="12" spans="1:10" ht="55" customHeight="1" x14ac:dyDescent="0.35">
      <c r="A12" s="24" t="s">
        <v>35</v>
      </c>
      <c r="B12" s="25" t="s">
        <v>52</v>
      </c>
      <c r="C12" s="12" t="s">
        <v>37</v>
      </c>
      <c r="D12" s="18" t="s">
        <v>53</v>
      </c>
      <c r="E12" s="19">
        <v>1182496.8</v>
      </c>
      <c r="F12" s="18" t="s">
        <v>39</v>
      </c>
      <c r="G12" s="18" t="s">
        <v>40</v>
      </c>
      <c r="H12" s="14">
        <v>44761</v>
      </c>
      <c r="I12" s="14">
        <v>44782</v>
      </c>
      <c r="J12" s="20" t="s">
        <v>21</v>
      </c>
    </row>
    <row r="13" spans="1:10" ht="55" customHeight="1" x14ac:dyDescent="0.35">
      <c r="A13" s="24" t="s">
        <v>54</v>
      </c>
      <c r="B13" s="25" t="s">
        <v>55</v>
      </c>
      <c r="C13" s="12" t="s">
        <v>37</v>
      </c>
      <c r="D13" s="18" t="s">
        <v>56</v>
      </c>
      <c r="E13" s="19">
        <v>282195</v>
      </c>
      <c r="F13" s="18" t="s">
        <v>39</v>
      </c>
      <c r="G13" s="18" t="s">
        <v>40</v>
      </c>
      <c r="H13" s="14">
        <v>44764</v>
      </c>
      <c r="I13" s="14">
        <v>44770</v>
      </c>
      <c r="J13" s="20" t="s">
        <v>21</v>
      </c>
    </row>
    <row r="14" spans="1:10" ht="55" customHeight="1" x14ac:dyDescent="0.35">
      <c r="A14" s="24" t="s">
        <v>57</v>
      </c>
      <c r="B14" s="25" t="s">
        <v>58</v>
      </c>
      <c r="C14" s="12" t="s">
        <v>37</v>
      </c>
      <c r="D14" s="18" t="s">
        <v>59</v>
      </c>
      <c r="E14" s="19">
        <v>650657.4</v>
      </c>
      <c r="F14" s="18" t="s">
        <v>39</v>
      </c>
      <c r="G14" s="18" t="s">
        <v>40</v>
      </c>
      <c r="H14" s="14">
        <v>44757</v>
      </c>
      <c r="I14" s="14">
        <v>44762</v>
      </c>
      <c r="J14" s="20" t="s">
        <v>21</v>
      </c>
    </row>
    <row r="15" spans="1:10" ht="55" customHeight="1" x14ac:dyDescent="0.35">
      <c r="A15" s="24" t="s">
        <v>60</v>
      </c>
      <c r="B15" s="25" t="s">
        <v>11</v>
      </c>
      <c r="C15" s="12" t="s">
        <v>61</v>
      </c>
      <c r="D15" s="18" t="s">
        <v>62</v>
      </c>
      <c r="E15" s="19">
        <v>282972</v>
      </c>
      <c r="F15" s="12" t="s">
        <v>30</v>
      </c>
      <c r="G15" s="12" t="s">
        <v>15</v>
      </c>
      <c r="H15" s="14">
        <v>44805</v>
      </c>
      <c r="I15" s="14">
        <v>44812</v>
      </c>
      <c r="J15" s="20" t="s">
        <v>63</v>
      </c>
    </row>
    <row r="16" spans="1:10" ht="55" customHeight="1" x14ac:dyDescent="0.35">
      <c r="A16" s="24" t="s">
        <v>64</v>
      </c>
      <c r="B16" s="25" t="s">
        <v>65</v>
      </c>
      <c r="C16" s="12" t="s">
        <v>66</v>
      </c>
      <c r="D16" s="18" t="s">
        <v>67</v>
      </c>
      <c r="E16" s="19">
        <v>29900</v>
      </c>
      <c r="F16" s="12" t="s">
        <v>30</v>
      </c>
      <c r="G16" s="18" t="s">
        <v>40</v>
      </c>
      <c r="H16" s="14">
        <v>44805</v>
      </c>
      <c r="I16" s="14">
        <v>44812</v>
      </c>
      <c r="J16" s="20" t="s">
        <v>68</v>
      </c>
    </row>
    <row r="17" spans="1:10" ht="55" customHeight="1" x14ac:dyDescent="0.35">
      <c r="A17" s="16" t="s">
        <v>69</v>
      </c>
      <c r="B17" s="25" t="s">
        <v>65</v>
      </c>
      <c r="C17" s="12" t="s">
        <v>70</v>
      </c>
      <c r="D17" s="18" t="s">
        <v>71</v>
      </c>
      <c r="E17" s="19">
        <v>120000</v>
      </c>
      <c r="F17" s="12" t="s">
        <v>30</v>
      </c>
      <c r="G17" s="18" t="s">
        <v>40</v>
      </c>
      <c r="H17" s="14">
        <v>44817</v>
      </c>
      <c r="I17" s="14">
        <v>44830</v>
      </c>
      <c r="J17" s="20" t="s">
        <v>72</v>
      </c>
    </row>
    <row r="18" spans="1:10" ht="102.75" customHeight="1" x14ac:dyDescent="0.35">
      <c r="A18" s="18" t="s">
        <v>73</v>
      </c>
      <c r="B18" s="12" t="s">
        <v>74</v>
      </c>
      <c r="C18" s="12" t="s">
        <v>75</v>
      </c>
      <c r="D18" s="18" t="s">
        <v>76</v>
      </c>
      <c r="E18" s="19">
        <v>8856000</v>
      </c>
      <c r="F18" s="18" t="s">
        <v>39</v>
      </c>
      <c r="G18" s="18" t="s">
        <v>40</v>
      </c>
      <c r="H18" s="14">
        <v>44756</v>
      </c>
      <c r="I18" s="14">
        <v>44897</v>
      </c>
      <c r="J18" s="20" t="s">
        <v>21</v>
      </c>
    </row>
    <row r="19" spans="1:10" ht="55" customHeight="1" x14ac:dyDescent="0.35">
      <c r="A19" s="12" t="s">
        <v>77</v>
      </c>
      <c r="B19" s="12" t="s">
        <v>11</v>
      </c>
      <c r="C19" s="12" t="s">
        <v>78</v>
      </c>
      <c r="D19" s="18" t="s">
        <v>79</v>
      </c>
      <c r="E19" s="19">
        <v>63924.74</v>
      </c>
      <c r="F19" s="18" t="s">
        <v>80</v>
      </c>
      <c r="G19" s="12" t="s">
        <v>15</v>
      </c>
      <c r="H19" s="14">
        <v>44820</v>
      </c>
      <c r="I19" s="14">
        <v>44820</v>
      </c>
      <c r="J19" s="18" t="s">
        <v>21</v>
      </c>
    </row>
    <row r="20" spans="1:10" ht="64.5" customHeight="1" x14ac:dyDescent="0.35">
      <c r="A20" s="18" t="s">
        <v>81</v>
      </c>
      <c r="B20" s="18" t="s">
        <v>11</v>
      </c>
      <c r="C20" s="12" t="s">
        <v>82</v>
      </c>
      <c r="D20" s="18" t="s">
        <v>83</v>
      </c>
      <c r="E20" s="19">
        <v>14390575.720000001</v>
      </c>
      <c r="F20" s="18" t="s">
        <v>39</v>
      </c>
      <c r="G20" s="18" t="s">
        <v>40</v>
      </c>
      <c r="H20" s="14">
        <v>44772</v>
      </c>
      <c r="I20" s="14">
        <v>44854</v>
      </c>
      <c r="J20" s="18" t="s">
        <v>21</v>
      </c>
    </row>
    <row r="21" spans="1:10" ht="55" customHeight="1" x14ac:dyDescent="0.35">
      <c r="A21" s="12" t="s">
        <v>84</v>
      </c>
      <c r="B21" s="18" t="s">
        <v>85</v>
      </c>
      <c r="C21" s="12" t="s">
        <v>37</v>
      </c>
      <c r="D21" s="18" t="s">
        <v>86</v>
      </c>
      <c r="E21" s="19">
        <v>160101</v>
      </c>
      <c r="F21" s="18" t="s">
        <v>39</v>
      </c>
      <c r="G21" s="18" t="s">
        <v>40</v>
      </c>
      <c r="H21" s="14">
        <v>44834</v>
      </c>
      <c r="I21" s="14">
        <v>44840</v>
      </c>
      <c r="J21" s="18" t="s">
        <v>21</v>
      </c>
    </row>
    <row r="22" spans="1:10" ht="55" customHeight="1" x14ac:dyDescent="0.35">
      <c r="A22" s="12" t="s">
        <v>87</v>
      </c>
      <c r="B22" s="12" t="s">
        <v>11</v>
      </c>
      <c r="C22" s="12" t="s">
        <v>88</v>
      </c>
      <c r="D22" s="18" t="s">
        <v>89</v>
      </c>
      <c r="E22" s="19">
        <v>139524</v>
      </c>
      <c r="F22" s="12" t="s">
        <v>90</v>
      </c>
      <c r="G22" s="12" t="s">
        <v>15</v>
      </c>
      <c r="H22" s="14">
        <v>44837</v>
      </c>
      <c r="I22" s="14">
        <v>44840</v>
      </c>
      <c r="J22" s="18" t="s">
        <v>21</v>
      </c>
    </row>
    <row r="23" spans="1:10" ht="55" customHeight="1" x14ac:dyDescent="0.35">
      <c r="A23" s="12" t="s">
        <v>91</v>
      </c>
      <c r="B23" s="12" t="s">
        <v>92</v>
      </c>
      <c r="C23" s="12" t="s">
        <v>37</v>
      </c>
      <c r="D23" s="18" t="s">
        <v>93</v>
      </c>
      <c r="E23" s="19">
        <v>235345.07</v>
      </c>
      <c r="F23" s="18" t="s">
        <v>39</v>
      </c>
      <c r="G23" s="18" t="s">
        <v>40</v>
      </c>
      <c r="H23" s="14">
        <v>44855</v>
      </c>
      <c r="I23" s="14">
        <v>44872</v>
      </c>
      <c r="J23" s="18" t="s">
        <v>21</v>
      </c>
    </row>
    <row r="24" spans="1:10" ht="55" customHeight="1" x14ac:dyDescent="0.35">
      <c r="A24" s="12" t="s">
        <v>94</v>
      </c>
      <c r="B24" s="12" t="s">
        <v>95</v>
      </c>
      <c r="C24" s="12" t="s">
        <v>37</v>
      </c>
      <c r="D24" s="18" t="s">
        <v>96</v>
      </c>
      <c r="E24" s="19">
        <v>232029</v>
      </c>
      <c r="F24" s="18" t="s">
        <v>39</v>
      </c>
      <c r="G24" s="18" t="s">
        <v>40</v>
      </c>
      <c r="H24" s="14">
        <v>44860</v>
      </c>
      <c r="I24" s="14">
        <v>44865</v>
      </c>
      <c r="J24" s="18" t="s">
        <v>21</v>
      </c>
    </row>
    <row r="25" spans="1:10" ht="55" customHeight="1" x14ac:dyDescent="0.35">
      <c r="A25" s="12" t="s">
        <v>84</v>
      </c>
      <c r="B25" s="18" t="s">
        <v>97</v>
      </c>
      <c r="C25" s="12" t="s">
        <v>37</v>
      </c>
      <c r="D25" s="18" t="s">
        <v>98</v>
      </c>
      <c r="E25" s="19">
        <v>149700</v>
      </c>
      <c r="F25" s="18" t="s">
        <v>39</v>
      </c>
      <c r="G25" s="18" t="s">
        <v>40</v>
      </c>
      <c r="H25" s="14">
        <v>44853</v>
      </c>
      <c r="I25" s="14">
        <v>44872</v>
      </c>
      <c r="J25" s="18" t="s">
        <v>21</v>
      </c>
    </row>
    <row r="26" spans="1:10" ht="55" customHeight="1" x14ac:dyDescent="0.35">
      <c r="A26" s="12" t="s">
        <v>84</v>
      </c>
      <c r="B26" s="12" t="s">
        <v>65</v>
      </c>
      <c r="C26" s="12" t="s">
        <v>37</v>
      </c>
      <c r="D26" s="18" t="s">
        <v>99</v>
      </c>
      <c r="E26" s="19">
        <v>479939.77</v>
      </c>
      <c r="F26" s="18" t="s">
        <v>39</v>
      </c>
      <c r="G26" s="18" t="s">
        <v>40</v>
      </c>
      <c r="H26" s="14">
        <v>44860</v>
      </c>
      <c r="I26" s="14">
        <v>44865</v>
      </c>
      <c r="J26" s="18" t="s">
        <v>21</v>
      </c>
    </row>
    <row r="27" spans="1:10" ht="65.25" customHeight="1" x14ac:dyDescent="0.35">
      <c r="A27" s="18" t="s">
        <v>100</v>
      </c>
      <c r="B27" s="18" t="s">
        <v>11</v>
      </c>
      <c r="C27" s="12" t="s">
        <v>101</v>
      </c>
      <c r="D27" s="18" t="s">
        <v>102</v>
      </c>
      <c r="E27" s="19">
        <v>1199750</v>
      </c>
      <c r="F27" s="18" t="s">
        <v>103</v>
      </c>
      <c r="G27" s="12" t="s">
        <v>104</v>
      </c>
      <c r="H27" s="14">
        <v>44876</v>
      </c>
      <c r="I27" s="14">
        <v>44897</v>
      </c>
      <c r="J27" s="18" t="s">
        <v>21</v>
      </c>
    </row>
    <row r="28" spans="1:10" ht="55" customHeight="1" x14ac:dyDescent="0.35">
      <c r="A28" s="12" t="s">
        <v>84</v>
      </c>
      <c r="B28" s="12" t="s">
        <v>105</v>
      </c>
      <c r="C28" s="12" t="s">
        <v>106</v>
      </c>
      <c r="D28" s="18" t="s">
        <v>107</v>
      </c>
      <c r="E28" s="19">
        <v>149214.9</v>
      </c>
      <c r="F28" s="18" t="s">
        <v>39</v>
      </c>
      <c r="G28" s="18" t="s">
        <v>40</v>
      </c>
      <c r="H28" s="14">
        <v>44869</v>
      </c>
      <c r="I28" s="14">
        <v>44873</v>
      </c>
      <c r="J28" s="18" t="s">
        <v>21</v>
      </c>
    </row>
    <row r="29" spans="1:10" ht="55" customHeight="1" x14ac:dyDescent="0.35">
      <c r="A29" s="12" t="s">
        <v>84</v>
      </c>
      <c r="B29" s="12" t="s">
        <v>108</v>
      </c>
      <c r="C29" s="12" t="s">
        <v>106</v>
      </c>
      <c r="D29" s="18" t="s">
        <v>109</v>
      </c>
      <c r="E29" s="19">
        <v>162143.35</v>
      </c>
      <c r="F29" s="18" t="s">
        <v>39</v>
      </c>
      <c r="G29" s="18" t="s">
        <v>40</v>
      </c>
      <c r="H29" s="14">
        <v>44887</v>
      </c>
      <c r="I29" s="14">
        <v>44896</v>
      </c>
      <c r="J29" s="18" t="s">
        <v>21</v>
      </c>
    </row>
    <row r="30" spans="1:10" ht="55" customHeight="1" x14ac:dyDescent="0.35">
      <c r="A30" s="12" t="s">
        <v>84</v>
      </c>
      <c r="B30" s="12" t="s">
        <v>110</v>
      </c>
      <c r="C30" s="12" t="s">
        <v>37</v>
      </c>
      <c r="D30" s="18" t="s">
        <v>111</v>
      </c>
      <c r="E30" s="19">
        <v>159465.9</v>
      </c>
      <c r="F30" s="18" t="s">
        <v>39</v>
      </c>
      <c r="G30" s="18" t="s">
        <v>40</v>
      </c>
      <c r="H30" s="14">
        <v>44887</v>
      </c>
      <c r="I30" s="14">
        <v>44896</v>
      </c>
      <c r="J30" s="18" t="s">
        <v>21</v>
      </c>
    </row>
    <row r="31" spans="1:10" ht="55" customHeight="1" x14ac:dyDescent="0.35">
      <c r="A31" s="12" t="s">
        <v>112</v>
      </c>
      <c r="B31" s="12" t="s">
        <v>11</v>
      </c>
      <c r="C31" s="12" t="s">
        <v>113</v>
      </c>
      <c r="D31" s="18" t="s">
        <v>114</v>
      </c>
      <c r="E31" s="19">
        <v>7379432.2400000002</v>
      </c>
      <c r="F31" s="18" t="s">
        <v>39</v>
      </c>
      <c r="G31" s="18" t="s">
        <v>40</v>
      </c>
      <c r="H31" s="14">
        <v>44885</v>
      </c>
      <c r="I31" s="14">
        <v>44897</v>
      </c>
      <c r="J31" s="18" t="s">
        <v>21</v>
      </c>
    </row>
    <row r="32" spans="1:10" ht="55" customHeight="1" x14ac:dyDescent="0.35">
      <c r="A32" s="18" t="s">
        <v>115</v>
      </c>
      <c r="B32" s="18" t="s">
        <v>11</v>
      </c>
      <c r="C32" s="12" t="s">
        <v>116</v>
      </c>
      <c r="D32" s="18" t="s">
        <v>117</v>
      </c>
      <c r="E32" s="19">
        <v>104112</v>
      </c>
      <c r="F32" s="18" t="s">
        <v>103</v>
      </c>
      <c r="G32" s="18" t="s">
        <v>40</v>
      </c>
      <c r="H32" s="14">
        <v>44895</v>
      </c>
      <c r="I32" s="14">
        <v>44897</v>
      </c>
      <c r="J32" s="18" t="s">
        <v>21</v>
      </c>
    </row>
    <row r="33" spans="1:10" ht="55" customHeight="1" x14ac:dyDescent="0.35">
      <c r="A33" s="12" t="s">
        <v>118</v>
      </c>
      <c r="B33" s="12" t="s">
        <v>65</v>
      </c>
      <c r="C33" s="12" t="s">
        <v>119</v>
      </c>
      <c r="D33" s="18" t="s">
        <v>120</v>
      </c>
      <c r="E33" s="19">
        <v>363000</v>
      </c>
      <c r="F33" s="18" t="s">
        <v>103</v>
      </c>
      <c r="G33" s="12" t="s">
        <v>104</v>
      </c>
      <c r="H33" s="14">
        <v>44910</v>
      </c>
      <c r="I33" s="14">
        <v>44915</v>
      </c>
      <c r="J33" s="18" t="s">
        <v>21</v>
      </c>
    </row>
    <row r="34" spans="1:10" ht="55" customHeight="1" x14ac:dyDescent="0.35">
      <c r="A34" s="12" t="s">
        <v>121</v>
      </c>
      <c r="B34" s="12" t="s">
        <v>65</v>
      </c>
      <c r="C34" s="12" t="s">
        <v>122</v>
      </c>
      <c r="D34" s="18" t="s">
        <v>123</v>
      </c>
      <c r="E34" s="19">
        <v>1490400</v>
      </c>
      <c r="F34" s="18" t="s">
        <v>124</v>
      </c>
      <c r="G34" s="12" t="s">
        <v>104</v>
      </c>
      <c r="H34" s="14">
        <v>44915</v>
      </c>
      <c r="I34" s="14">
        <v>44856</v>
      </c>
      <c r="J34" s="18" t="s">
        <v>21</v>
      </c>
    </row>
    <row r="35" spans="1:10" ht="55" customHeight="1" x14ac:dyDescent="0.35">
      <c r="A35" s="12" t="s">
        <v>125</v>
      </c>
      <c r="B35" s="12" t="s">
        <v>11</v>
      </c>
      <c r="C35" s="12" t="s">
        <v>126</v>
      </c>
      <c r="D35" s="18" t="s">
        <v>127</v>
      </c>
      <c r="E35" s="19">
        <v>409756.11</v>
      </c>
      <c r="F35" s="12" t="s">
        <v>128</v>
      </c>
      <c r="G35" s="18" t="s">
        <v>40</v>
      </c>
      <c r="H35" s="14">
        <v>44910</v>
      </c>
      <c r="I35" s="14">
        <v>44915</v>
      </c>
      <c r="J35" s="18" t="s">
        <v>129</v>
      </c>
    </row>
    <row r="36" spans="1:10" ht="55" customHeight="1" x14ac:dyDescent="0.35">
      <c r="A36" s="12" t="s">
        <v>130</v>
      </c>
      <c r="B36" s="12" t="s">
        <v>11</v>
      </c>
      <c r="C36" s="12" t="s">
        <v>131</v>
      </c>
      <c r="D36" s="18" t="s">
        <v>132</v>
      </c>
      <c r="E36" s="19">
        <v>408536</v>
      </c>
      <c r="F36" s="18" t="s">
        <v>103</v>
      </c>
      <c r="G36" s="18" t="s">
        <v>40</v>
      </c>
      <c r="H36" s="14">
        <v>44915</v>
      </c>
      <c r="I36" s="14">
        <v>44921</v>
      </c>
      <c r="J36" s="18" t="s">
        <v>21</v>
      </c>
    </row>
    <row r="37" spans="1:10" ht="55" customHeight="1" x14ac:dyDescent="0.35">
      <c r="A37" s="18" t="s">
        <v>73</v>
      </c>
      <c r="B37" s="18" t="s">
        <v>11</v>
      </c>
      <c r="C37" s="12" t="s">
        <v>133</v>
      </c>
      <c r="D37" s="18" t="s">
        <v>134</v>
      </c>
      <c r="E37" s="19">
        <v>5989999.9900000002</v>
      </c>
      <c r="F37" s="18" t="s">
        <v>39</v>
      </c>
      <c r="G37" s="18" t="s">
        <v>40</v>
      </c>
      <c r="H37" s="14">
        <v>44917</v>
      </c>
      <c r="I37" s="14">
        <v>44930</v>
      </c>
      <c r="J37" s="18" t="s">
        <v>21</v>
      </c>
    </row>
    <row r="38" spans="1:10" ht="55" customHeight="1" x14ac:dyDescent="0.35">
      <c r="A38" s="26" t="s">
        <v>135</v>
      </c>
      <c r="B38" s="26" t="s">
        <v>136</v>
      </c>
      <c r="C38" s="26" t="s">
        <v>37</v>
      </c>
      <c r="D38" s="27" t="s">
        <v>137</v>
      </c>
      <c r="E38" s="28">
        <v>156799.95000000001</v>
      </c>
      <c r="F38" s="27" t="s">
        <v>39</v>
      </c>
      <c r="G38" s="27" t="s">
        <v>40</v>
      </c>
      <c r="H38" s="29">
        <v>44923</v>
      </c>
      <c r="I38" s="29">
        <v>44574</v>
      </c>
      <c r="J38" s="27" t="s">
        <v>21</v>
      </c>
    </row>
    <row r="39" spans="1:10" ht="55" customHeight="1" x14ac:dyDescent="0.35">
      <c r="A39" s="12" t="s">
        <v>135</v>
      </c>
      <c r="B39" s="12" t="s">
        <v>138</v>
      </c>
      <c r="C39" s="12" t="s">
        <v>37</v>
      </c>
      <c r="D39" s="18" t="s">
        <v>139</v>
      </c>
      <c r="E39" s="19">
        <v>155705.37</v>
      </c>
      <c r="F39" s="18" t="s">
        <v>39</v>
      </c>
      <c r="G39" s="18" t="s">
        <v>40</v>
      </c>
      <c r="H39" s="14">
        <v>44923</v>
      </c>
      <c r="I39" s="14">
        <v>44930</v>
      </c>
      <c r="J39" s="18" t="s">
        <v>21</v>
      </c>
    </row>
  </sheetData>
  <autoFilter ref="A1:J1" xr:uid="{23B5DB0C-3316-473D-BE09-CE5469BE883C}"/>
  <pageMargins left="0.511811024" right="0.511811024" top="0.78740157500000008" bottom="0.78740157500000008" header="0.31496062000000008" footer="0.31496062000000008"/>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C46A8-1BEE-4BDE-9B71-81714C17BA93}">
  <dimension ref="A1:J49"/>
  <sheetViews>
    <sheetView topLeftCell="D47" workbookViewId="0">
      <selection activeCell="A2" sqref="A2:J49"/>
    </sheetView>
  </sheetViews>
  <sheetFormatPr defaultRowHeight="14.5" x14ac:dyDescent="0.35"/>
  <cols>
    <col min="1" max="1" width="25.54296875" customWidth="1"/>
    <col min="2" max="2" width="13.1796875" customWidth="1"/>
    <col min="3" max="3" width="30.453125" customWidth="1"/>
    <col min="4" max="4" width="18.453125" customWidth="1"/>
    <col min="5" max="5" width="16.1796875" customWidth="1"/>
    <col min="6" max="6" width="18.453125" customWidth="1"/>
    <col min="7" max="7" width="18.26953125" customWidth="1"/>
    <col min="8" max="9" width="14.81640625" customWidth="1"/>
    <col min="10" max="10" width="16.81640625" customWidth="1"/>
    <col min="11" max="11" width="8.7265625" customWidth="1"/>
  </cols>
  <sheetData>
    <row r="1" spans="1:10" ht="27.75" customHeight="1" thickBot="1" x14ac:dyDescent="0.4">
      <c r="A1" s="1" t="s">
        <v>0</v>
      </c>
      <c r="B1" s="1" t="s">
        <v>1</v>
      </c>
      <c r="C1" s="1" t="s">
        <v>2</v>
      </c>
      <c r="D1" s="31" t="s">
        <v>3</v>
      </c>
      <c r="E1" s="1" t="s">
        <v>4</v>
      </c>
      <c r="F1" s="1" t="s">
        <v>5</v>
      </c>
      <c r="G1" s="31" t="s">
        <v>6</v>
      </c>
      <c r="H1" s="1" t="s">
        <v>7</v>
      </c>
      <c r="I1" s="31" t="s">
        <v>8</v>
      </c>
      <c r="J1" s="32" t="s">
        <v>9</v>
      </c>
    </row>
    <row r="2" spans="1:10" ht="55" customHeight="1" x14ac:dyDescent="0.35">
      <c r="A2" s="11" t="s">
        <v>140</v>
      </c>
      <c r="B2" s="11" t="s">
        <v>141</v>
      </c>
      <c r="C2" s="11" t="s">
        <v>37</v>
      </c>
      <c r="D2" s="11" t="s">
        <v>142</v>
      </c>
      <c r="E2" s="33">
        <v>155009.88</v>
      </c>
      <c r="F2" s="9" t="s">
        <v>39</v>
      </c>
      <c r="G2" s="11" t="s">
        <v>40</v>
      </c>
      <c r="H2" s="13">
        <v>44944</v>
      </c>
      <c r="I2" s="13">
        <v>44950</v>
      </c>
      <c r="J2" s="9" t="s">
        <v>143</v>
      </c>
    </row>
    <row r="3" spans="1:10" ht="74.25" customHeight="1" x14ac:dyDescent="0.35">
      <c r="A3" s="12" t="s">
        <v>144</v>
      </c>
      <c r="B3" s="12" t="s">
        <v>11</v>
      </c>
      <c r="C3" s="12" t="s">
        <v>145</v>
      </c>
      <c r="D3" s="12" t="s">
        <v>146</v>
      </c>
      <c r="E3" s="34">
        <v>12672309.08</v>
      </c>
      <c r="F3" s="12" t="s">
        <v>147</v>
      </c>
      <c r="G3" s="12" t="s">
        <v>15</v>
      </c>
      <c r="H3" s="14">
        <v>44965</v>
      </c>
      <c r="I3" s="14">
        <v>44999</v>
      </c>
      <c r="J3" s="18" t="s">
        <v>148</v>
      </c>
    </row>
    <row r="4" spans="1:10" ht="55" customHeight="1" x14ac:dyDescent="0.35">
      <c r="A4" s="12" t="s">
        <v>149</v>
      </c>
      <c r="B4" s="12" t="s">
        <v>11</v>
      </c>
      <c r="C4" s="12" t="s">
        <v>150</v>
      </c>
      <c r="D4" s="12" t="s">
        <v>151</v>
      </c>
      <c r="E4" s="34">
        <v>3986139.2</v>
      </c>
      <c r="F4" s="18" t="s">
        <v>103</v>
      </c>
      <c r="G4" s="12" t="s">
        <v>40</v>
      </c>
      <c r="H4" s="14">
        <v>44995</v>
      </c>
      <c r="I4" s="14">
        <v>45726</v>
      </c>
      <c r="J4" s="18" t="s">
        <v>152</v>
      </c>
    </row>
    <row r="5" spans="1:10" ht="55" customHeight="1" x14ac:dyDescent="0.35">
      <c r="A5" s="12" t="s">
        <v>153</v>
      </c>
      <c r="B5" s="12" t="s">
        <v>52</v>
      </c>
      <c r="C5" s="12" t="s">
        <v>154</v>
      </c>
      <c r="D5" s="12" t="s">
        <v>155</v>
      </c>
      <c r="E5" s="34">
        <v>747209.1</v>
      </c>
      <c r="F5" s="18" t="s">
        <v>39</v>
      </c>
      <c r="G5" s="12" t="s">
        <v>40</v>
      </c>
      <c r="H5" s="14">
        <v>44993</v>
      </c>
      <c r="I5" s="14">
        <v>45001</v>
      </c>
      <c r="J5" s="18" t="s">
        <v>148</v>
      </c>
    </row>
    <row r="6" spans="1:10" ht="90.75" customHeight="1" x14ac:dyDescent="0.35">
      <c r="A6" s="12" t="s">
        <v>156</v>
      </c>
      <c r="B6" s="12" t="s">
        <v>11</v>
      </c>
      <c r="C6" s="12" t="s">
        <v>157</v>
      </c>
      <c r="D6" s="12" t="s">
        <v>158</v>
      </c>
      <c r="E6" s="34">
        <v>326500</v>
      </c>
      <c r="F6" s="12" t="s">
        <v>30</v>
      </c>
      <c r="G6" s="12" t="s">
        <v>40</v>
      </c>
      <c r="H6" s="14">
        <v>45005</v>
      </c>
      <c r="I6" s="14">
        <v>45009</v>
      </c>
      <c r="J6" s="18" t="s">
        <v>148</v>
      </c>
    </row>
    <row r="7" spans="1:10" ht="55" customHeight="1" x14ac:dyDescent="0.35">
      <c r="A7" s="12" t="s">
        <v>159</v>
      </c>
      <c r="B7" s="12" t="s">
        <v>50</v>
      </c>
      <c r="C7" s="12" t="s">
        <v>160</v>
      </c>
      <c r="D7" s="12" t="s">
        <v>161</v>
      </c>
      <c r="E7" s="34">
        <v>307341.67</v>
      </c>
      <c r="F7" s="18" t="s">
        <v>124</v>
      </c>
      <c r="G7" s="12" t="s">
        <v>40</v>
      </c>
      <c r="H7" s="14">
        <v>45013</v>
      </c>
      <c r="I7" s="14">
        <v>45016</v>
      </c>
      <c r="J7" s="18" t="s">
        <v>162</v>
      </c>
    </row>
    <row r="8" spans="1:10" ht="55" customHeight="1" x14ac:dyDescent="0.35">
      <c r="A8" s="12" t="s">
        <v>163</v>
      </c>
      <c r="B8" s="12" t="s">
        <v>164</v>
      </c>
      <c r="C8" s="12" t="s">
        <v>165</v>
      </c>
      <c r="D8" s="12" t="s">
        <v>166</v>
      </c>
      <c r="E8" s="19">
        <v>682959.28</v>
      </c>
      <c r="F8" s="12" t="s">
        <v>39</v>
      </c>
      <c r="G8" s="12" t="s">
        <v>40</v>
      </c>
      <c r="H8" s="14">
        <v>45020</v>
      </c>
      <c r="I8" s="14">
        <v>45022</v>
      </c>
      <c r="J8" s="18" t="s">
        <v>148</v>
      </c>
    </row>
    <row r="9" spans="1:10" ht="55" customHeight="1" x14ac:dyDescent="0.35">
      <c r="A9" s="12" t="s">
        <v>167</v>
      </c>
      <c r="B9" s="18" t="s">
        <v>11</v>
      </c>
      <c r="C9" s="12" t="s">
        <v>168</v>
      </c>
      <c r="D9" s="18" t="s">
        <v>169</v>
      </c>
      <c r="E9" s="34">
        <v>2560205.7000000002</v>
      </c>
      <c r="F9" s="12" t="s">
        <v>39</v>
      </c>
      <c r="G9" s="12" t="s">
        <v>40</v>
      </c>
      <c r="H9" s="14">
        <v>45008</v>
      </c>
      <c r="I9" s="14">
        <v>45013</v>
      </c>
      <c r="J9" s="18" t="s">
        <v>148</v>
      </c>
    </row>
    <row r="10" spans="1:10" ht="94.5" customHeight="1" x14ac:dyDescent="0.35">
      <c r="A10" s="18" t="s">
        <v>170</v>
      </c>
      <c r="B10" s="18" t="s">
        <v>11</v>
      </c>
      <c r="C10" s="12" t="s">
        <v>171</v>
      </c>
      <c r="D10" s="18" t="s">
        <v>172</v>
      </c>
      <c r="E10" s="34">
        <v>2532650.4</v>
      </c>
      <c r="F10" s="18" t="s">
        <v>173</v>
      </c>
      <c r="G10" s="12" t="s">
        <v>40</v>
      </c>
      <c r="H10" s="23">
        <v>45041</v>
      </c>
      <c r="I10" s="14">
        <v>45044</v>
      </c>
      <c r="J10" s="18" t="s">
        <v>148</v>
      </c>
    </row>
    <row r="11" spans="1:10" ht="94.5" customHeight="1" x14ac:dyDescent="0.35">
      <c r="A11" s="12" t="s">
        <v>174</v>
      </c>
      <c r="B11" s="18" t="s">
        <v>175</v>
      </c>
      <c r="C11" s="12" t="s">
        <v>176</v>
      </c>
      <c r="D11" s="18" t="s">
        <v>177</v>
      </c>
      <c r="E11" s="19">
        <v>1149720</v>
      </c>
      <c r="F11" s="18" t="s">
        <v>103</v>
      </c>
      <c r="G11" s="12" t="s">
        <v>40</v>
      </c>
      <c r="H11" s="23">
        <v>45063</v>
      </c>
      <c r="I11" s="14">
        <v>45064</v>
      </c>
      <c r="J11" s="18" t="s">
        <v>148</v>
      </c>
    </row>
    <row r="12" spans="1:10" ht="55" customHeight="1" x14ac:dyDescent="0.35">
      <c r="A12" s="12" t="s">
        <v>174</v>
      </c>
      <c r="B12" s="18" t="s">
        <v>178</v>
      </c>
      <c r="C12" s="12" t="s">
        <v>176</v>
      </c>
      <c r="D12" s="18" t="s">
        <v>179</v>
      </c>
      <c r="E12" s="19">
        <v>1149720</v>
      </c>
      <c r="F12" s="18" t="s">
        <v>180</v>
      </c>
      <c r="G12" s="12" t="s">
        <v>40</v>
      </c>
      <c r="H12" s="23">
        <v>45062</v>
      </c>
      <c r="I12" s="14">
        <v>45065</v>
      </c>
      <c r="J12" s="18" t="s">
        <v>148</v>
      </c>
    </row>
    <row r="13" spans="1:10" ht="98.25" customHeight="1" x14ac:dyDescent="0.35">
      <c r="A13" s="18" t="s">
        <v>181</v>
      </c>
      <c r="B13" s="18" t="s">
        <v>11</v>
      </c>
      <c r="C13" s="12" t="s">
        <v>171</v>
      </c>
      <c r="D13" s="18" t="s">
        <v>182</v>
      </c>
      <c r="E13" s="19">
        <v>1508056.27</v>
      </c>
      <c r="F13" s="18" t="s">
        <v>173</v>
      </c>
      <c r="G13" s="12" t="s">
        <v>40</v>
      </c>
      <c r="H13" s="12" t="s">
        <v>183</v>
      </c>
      <c r="I13" s="14">
        <v>45051</v>
      </c>
      <c r="J13" s="18" t="s">
        <v>148</v>
      </c>
    </row>
    <row r="14" spans="1:10" ht="55" customHeight="1" x14ac:dyDescent="0.35">
      <c r="A14" s="12" t="s">
        <v>184</v>
      </c>
      <c r="B14" s="18" t="s">
        <v>185</v>
      </c>
      <c r="C14" s="12" t="s">
        <v>160</v>
      </c>
      <c r="D14" s="18" t="s">
        <v>186</v>
      </c>
      <c r="E14" s="19">
        <v>685000</v>
      </c>
      <c r="F14" s="18" t="s">
        <v>187</v>
      </c>
      <c r="G14" s="12" t="s">
        <v>40</v>
      </c>
      <c r="H14" s="14">
        <v>45042</v>
      </c>
      <c r="I14" s="14">
        <v>45044</v>
      </c>
      <c r="J14" s="18" t="s">
        <v>148</v>
      </c>
    </row>
    <row r="15" spans="1:10" ht="55" customHeight="1" x14ac:dyDescent="0.35">
      <c r="A15" s="12" t="s">
        <v>188</v>
      </c>
      <c r="B15" s="18" t="s">
        <v>65</v>
      </c>
      <c r="C15" s="12" t="s">
        <v>160</v>
      </c>
      <c r="D15" s="18" t="s">
        <v>189</v>
      </c>
      <c r="E15" s="19">
        <v>3288888.88</v>
      </c>
      <c r="F15" s="12" t="s">
        <v>190</v>
      </c>
      <c r="G15" s="12" t="s">
        <v>40</v>
      </c>
      <c r="H15" s="14">
        <v>45050</v>
      </c>
      <c r="I15" s="14">
        <v>45051</v>
      </c>
      <c r="J15" s="18" t="s">
        <v>148</v>
      </c>
    </row>
    <row r="16" spans="1:10" ht="43.5" customHeight="1" x14ac:dyDescent="0.35">
      <c r="A16" s="12" t="s">
        <v>191</v>
      </c>
      <c r="B16" s="18" t="s">
        <v>11</v>
      </c>
      <c r="C16" s="12" t="s">
        <v>192</v>
      </c>
      <c r="D16" s="18" t="s">
        <v>193</v>
      </c>
      <c r="E16" s="19">
        <v>58728</v>
      </c>
      <c r="F16" s="12" t="s">
        <v>30</v>
      </c>
      <c r="G16" s="12" t="s">
        <v>40</v>
      </c>
      <c r="H16" s="14">
        <v>45036</v>
      </c>
      <c r="I16" s="14">
        <v>45040</v>
      </c>
      <c r="J16" s="18" t="s">
        <v>148</v>
      </c>
    </row>
    <row r="17" spans="1:10" ht="69.75" customHeight="1" x14ac:dyDescent="0.35">
      <c r="A17" s="12" t="s">
        <v>194</v>
      </c>
      <c r="B17" s="18" t="s">
        <v>11</v>
      </c>
      <c r="C17" s="12" t="s">
        <v>195</v>
      </c>
      <c r="D17" s="18" t="s">
        <v>196</v>
      </c>
      <c r="E17" s="19">
        <v>2191885.13</v>
      </c>
      <c r="F17" s="12" t="s">
        <v>103</v>
      </c>
      <c r="G17" s="12" t="s">
        <v>15</v>
      </c>
      <c r="H17" s="14">
        <v>45055</v>
      </c>
      <c r="I17" s="14">
        <v>45057</v>
      </c>
      <c r="J17" s="18" t="s">
        <v>148</v>
      </c>
    </row>
    <row r="18" spans="1:10" ht="55" customHeight="1" x14ac:dyDescent="0.35">
      <c r="A18" s="12" t="s">
        <v>197</v>
      </c>
      <c r="B18" s="18" t="s">
        <v>65</v>
      </c>
      <c r="C18" s="12" t="s">
        <v>198</v>
      </c>
      <c r="D18" s="18" t="s">
        <v>199</v>
      </c>
      <c r="E18" s="19">
        <v>651762.6</v>
      </c>
      <c r="F18" s="12" t="s">
        <v>39</v>
      </c>
      <c r="G18" s="12" t="s">
        <v>40</v>
      </c>
      <c r="H18" s="14">
        <v>45044</v>
      </c>
      <c r="I18" s="14">
        <v>45049</v>
      </c>
      <c r="J18" s="18" t="s">
        <v>148</v>
      </c>
    </row>
    <row r="19" spans="1:10" ht="55" customHeight="1" x14ac:dyDescent="0.35">
      <c r="A19" s="12" t="s">
        <v>200</v>
      </c>
      <c r="B19" s="18" t="s">
        <v>175</v>
      </c>
      <c r="C19" s="12" t="s">
        <v>198</v>
      </c>
      <c r="D19" s="18" t="s">
        <v>201</v>
      </c>
      <c r="E19" s="19">
        <v>741994.8</v>
      </c>
      <c r="F19" s="12" t="s">
        <v>39</v>
      </c>
      <c r="G19" s="12" t="s">
        <v>40</v>
      </c>
      <c r="H19" s="14">
        <v>45054</v>
      </c>
      <c r="I19" s="14">
        <v>45056</v>
      </c>
      <c r="J19" s="18" t="s">
        <v>148</v>
      </c>
    </row>
    <row r="20" spans="1:10" ht="98.25" customHeight="1" x14ac:dyDescent="0.35">
      <c r="A20" s="12" t="s">
        <v>202</v>
      </c>
      <c r="B20" s="18" t="s">
        <v>11</v>
      </c>
      <c r="C20" s="12" t="s">
        <v>203</v>
      </c>
      <c r="D20" s="18" t="s">
        <v>204</v>
      </c>
      <c r="E20" s="19">
        <v>748992.64</v>
      </c>
      <c r="F20" s="12" t="s">
        <v>39</v>
      </c>
      <c r="G20" s="12" t="s">
        <v>40</v>
      </c>
      <c r="H20" s="14">
        <v>45096</v>
      </c>
      <c r="I20" s="14">
        <v>45098</v>
      </c>
      <c r="J20" s="18" t="s">
        <v>148</v>
      </c>
    </row>
    <row r="21" spans="1:10" ht="55" customHeight="1" x14ac:dyDescent="0.35">
      <c r="A21" s="12" t="s">
        <v>184</v>
      </c>
      <c r="B21" s="18" t="s">
        <v>164</v>
      </c>
      <c r="C21" s="12" t="s">
        <v>160</v>
      </c>
      <c r="D21" s="18" t="s">
        <v>205</v>
      </c>
      <c r="E21" s="19">
        <v>642502.71</v>
      </c>
      <c r="F21" s="12" t="s">
        <v>124</v>
      </c>
      <c r="G21" s="12" t="s">
        <v>40</v>
      </c>
      <c r="H21" s="14">
        <v>45111</v>
      </c>
      <c r="I21" s="14">
        <v>45113</v>
      </c>
      <c r="J21" s="18" t="s">
        <v>206</v>
      </c>
    </row>
    <row r="22" spans="1:10" ht="55" customHeight="1" x14ac:dyDescent="0.35">
      <c r="A22" s="12" t="s">
        <v>207</v>
      </c>
      <c r="B22" s="18" t="s">
        <v>208</v>
      </c>
      <c r="C22" s="12" t="s">
        <v>198</v>
      </c>
      <c r="D22" s="18" t="s">
        <v>209</v>
      </c>
      <c r="E22" s="19">
        <v>178999.92</v>
      </c>
      <c r="F22" s="12" t="s">
        <v>147</v>
      </c>
      <c r="G22" s="12" t="s">
        <v>40</v>
      </c>
      <c r="H22" s="14">
        <v>45107</v>
      </c>
      <c r="I22" s="14">
        <v>45111</v>
      </c>
      <c r="J22" s="18" t="s">
        <v>148</v>
      </c>
    </row>
    <row r="23" spans="1:10" ht="95.25" customHeight="1" x14ac:dyDescent="0.35">
      <c r="A23" s="12" t="s">
        <v>43</v>
      </c>
      <c r="B23" s="12" t="s">
        <v>210</v>
      </c>
      <c r="C23" s="12" t="s">
        <v>211</v>
      </c>
      <c r="D23" s="18" t="s">
        <v>212</v>
      </c>
      <c r="E23" s="19">
        <v>268000</v>
      </c>
      <c r="F23" s="12" t="s">
        <v>103</v>
      </c>
      <c r="G23" s="12" t="s">
        <v>40</v>
      </c>
      <c r="H23" s="14">
        <v>45104</v>
      </c>
      <c r="I23" s="14">
        <v>45107</v>
      </c>
      <c r="J23" s="18" t="s">
        <v>148</v>
      </c>
    </row>
    <row r="24" spans="1:10" ht="114.75" customHeight="1" x14ac:dyDescent="0.35">
      <c r="A24" s="12" t="s">
        <v>213</v>
      </c>
      <c r="B24" s="18" t="s">
        <v>214</v>
      </c>
      <c r="C24" s="12" t="s">
        <v>215</v>
      </c>
      <c r="D24" s="18" t="s">
        <v>216</v>
      </c>
      <c r="E24" s="19">
        <v>1879350</v>
      </c>
      <c r="F24" s="12" t="s">
        <v>103</v>
      </c>
      <c r="G24" s="12" t="s">
        <v>40</v>
      </c>
      <c r="H24" s="14">
        <v>45118</v>
      </c>
      <c r="I24" s="14">
        <v>45120</v>
      </c>
      <c r="J24" s="18" t="s">
        <v>148</v>
      </c>
    </row>
    <row r="25" spans="1:10" ht="55" customHeight="1" x14ac:dyDescent="0.35">
      <c r="A25" s="12" t="s">
        <v>217</v>
      </c>
      <c r="B25" s="18" t="s">
        <v>50</v>
      </c>
      <c r="C25" s="12" t="s">
        <v>218</v>
      </c>
      <c r="D25" s="18" t="s">
        <v>219</v>
      </c>
      <c r="E25" s="19">
        <v>1679788.2</v>
      </c>
      <c r="F25" s="12" t="s">
        <v>39</v>
      </c>
      <c r="G25" s="12" t="s">
        <v>40</v>
      </c>
      <c r="H25" s="14">
        <v>45119</v>
      </c>
      <c r="I25" s="14">
        <v>45121</v>
      </c>
      <c r="J25" s="18" t="s">
        <v>148</v>
      </c>
    </row>
    <row r="26" spans="1:10" ht="107.25" customHeight="1" x14ac:dyDescent="0.35">
      <c r="A26" s="12" t="s">
        <v>174</v>
      </c>
      <c r="B26" s="18" t="s">
        <v>58</v>
      </c>
      <c r="C26" s="12" t="s">
        <v>220</v>
      </c>
      <c r="D26" s="18" t="s">
        <v>221</v>
      </c>
      <c r="E26" s="19">
        <v>906974.31</v>
      </c>
      <c r="F26" s="12" t="s">
        <v>103</v>
      </c>
      <c r="G26" s="12" t="s">
        <v>40</v>
      </c>
      <c r="H26" s="14">
        <v>45139</v>
      </c>
      <c r="I26" s="14">
        <v>45141</v>
      </c>
      <c r="J26" s="18" t="s">
        <v>148</v>
      </c>
    </row>
    <row r="27" spans="1:10" ht="71.25" customHeight="1" x14ac:dyDescent="0.35">
      <c r="A27" s="12" t="s">
        <v>222</v>
      </c>
      <c r="B27" s="18" t="s">
        <v>11</v>
      </c>
      <c r="C27" s="12" t="s">
        <v>223</v>
      </c>
      <c r="D27" s="18" t="s">
        <v>224</v>
      </c>
      <c r="E27" s="19">
        <v>54776341.170000002</v>
      </c>
      <c r="F27" s="12" t="s">
        <v>225</v>
      </c>
      <c r="G27" s="12" t="s">
        <v>15</v>
      </c>
      <c r="H27" s="14">
        <v>45139</v>
      </c>
      <c r="I27" s="14">
        <v>45145</v>
      </c>
      <c r="J27" s="18" t="s">
        <v>148</v>
      </c>
    </row>
    <row r="28" spans="1:10" ht="55" customHeight="1" x14ac:dyDescent="0.35">
      <c r="A28" s="12" t="s">
        <v>226</v>
      </c>
      <c r="B28" s="18" t="s">
        <v>52</v>
      </c>
      <c r="C28" s="12" t="s">
        <v>227</v>
      </c>
      <c r="D28" s="18" t="s">
        <v>228</v>
      </c>
      <c r="E28" s="19">
        <v>694209.1</v>
      </c>
      <c r="F28" s="12" t="s">
        <v>229</v>
      </c>
      <c r="G28" s="12" t="s">
        <v>40</v>
      </c>
      <c r="H28" s="14">
        <v>45140</v>
      </c>
      <c r="I28" s="14">
        <v>45142</v>
      </c>
      <c r="J28" s="18" t="s">
        <v>148</v>
      </c>
    </row>
    <row r="29" spans="1:10" ht="55" customHeight="1" x14ac:dyDescent="0.35">
      <c r="A29" s="12" t="s">
        <v>230</v>
      </c>
      <c r="B29" s="18" t="s">
        <v>11</v>
      </c>
      <c r="C29" s="12" t="s">
        <v>231</v>
      </c>
      <c r="D29" s="18" t="s">
        <v>232</v>
      </c>
      <c r="E29" s="19">
        <v>719580</v>
      </c>
      <c r="F29" s="12" t="s">
        <v>103</v>
      </c>
      <c r="G29" s="12" t="s">
        <v>104</v>
      </c>
      <c r="H29" s="14">
        <v>45153</v>
      </c>
      <c r="I29" s="14">
        <v>45154</v>
      </c>
      <c r="J29" s="18" t="s">
        <v>148</v>
      </c>
    </row>
    <row r="30" spans="1:10" ht="69.75" customHeight="1" x14ac:dyDescent="0.35">
      <c r="A30" s="12" t="s">
        <v>233</v>
      </c>
      <c r="B30" s="18" t="s">
        <v>11</v>
      </c>
      <c r="C30" s="12" t="s">
        <v>234</v>
      </c>
      <c r="D30" s="18" t="s">
        <v>235</v>
      </c>
      <c r="E30" s="19" t="s">
        <v>236</v>
      </c>
      <c r="F30" s="12" t="s">
        <v>39</v>
      </c>
      <c r="G30" s="12" t="s">
        <v>40</v>
      </c>
      <c r="H30" s="14">
        <v>45147</v>
      </c>
      <c r="I30" s="14">
        <v>45149</v>
      </c>
      <c r="J30" s="18" t="s">
        <v>148</v>
      </c>
    </row>
    <row r="31" spans="1:10" ht="55" customHeight="1" x14ac:dyDescent="0.35">
      <c r="A31" s="12" t="s">
        <v>84</v>
      </c>
      <c r="B31" s="18" t="s">
        <v>237</v>
      </c>
      <c r="C31" s="12" t="s">
        <v>37</v>
      </c>
      <c r="D31" s="18" t="s">
        <v>238</v>
      </c>
      <c r="E31" s="19">
        <v>165000</v>
      </c>
      <c r="F31" s="12" t="s">
        <v>39</v>
      </c>
      <c r="G31" s="12" t="s">
        <v>40</v>
      </c>
      <c r="H31" s="14">
        <v>45147</v>
      </c>
      <c r="I31" s="14">
        <v>45149</v>
      </c>
      <c r="J31" s="18" t="s">
        <v>148</v>
      </c>
    </row>
    <row r="32" spans="1:10" ht="55" customHeight="1" x14ac:dyDescent="0.35">
      <c r="A32" s="12" t="s">
        <v>239</v>
      </c>
      <c r="B32" s="18" t="s">
        <v>11</v>
      </c>
      <c r="C32" s="12" t="s">
        <v>240</v>
      </c>
      <c r="D32" s="18" t="s">
        <v>241</v>
      </c>
      <c r="E32" s="19" t="s">
        <v>242</v>
      </c>
      <c r="F32" s="12" t="s">
        <v>103</v>
      </c>
      <c r="G32" s="12" t="s">
        <v>15</v>
      </c>
      <c r="H32" s="14">
        <v>45156</v>
      </c>
      <c r="I32" s="14">
        <v>45160</v>
      </c>
      <c r="J32" s="18" t="s">
        <v>148</v>
      </c>
    </row>
    <row r="33" spans="1:10" ht="55" customHeight="1" x14ac:dyDescent="0.35">
      <c r="A33" s="12" t="s">
        <v>243</v>
      </c>
      <c r="B33" s="18" t="s">
        <v>244</v>
      </c>
      <c r="C33" s="12" t="s">
        <v>245</v>
      </c>
      <c r="D33" s="18" t="s">
        <v>246</v>
      </c>
      <c r="E33" s="19">
        <v>241652.17</v>
      </c>
      <c r="F33" s="12" t="s">
        <v>39</v>
      </c>
      <c r="G33" s="12" t="s">
        <v>40</v>
      </c>
      <c r="H33" s="14">
        <v>45159</v>
      </c>
      <c r="I33" s="14">
        <v>45163</v>
      </c>
      <c r="J33" s="18" t="s">
        <v>148</v>
      </c>
    </row>
    <row r="34" spans="1:10" ht="55" customHeight="1" x14ac:dyDescent="0.35">
      <c r="A34" s="12" t="s">
        <v>247</v>
      </c>
      <c r="B34" s="18" t="s">
        <v>175</v>
      </c>
      <c r="C34" s="12" t="s">
        <v>248</v>
      </c>
      <c r="D34" s="18" t="s">
        <v>249</v>
      </c>
      <c r="E34" s="19">
        <v>591270.79</v>
      </c>
      <c r="F34" s="12" t="s">
        <v>39</v>
      </c>
      <c r="G34" s="12" t="s">
        <v>40</v>
      </c>
      <c r="H34" s="14">
        <v>45155</v>
      </c>
      <c r="I34" s="14">
        <v>45156</v>
      </c>
      <c r="J34" s="18" t="s">
        <v>148</v>
      </c>
    </row>
    <row r="35" spans="1:10" ht="55" customHeight="1" x14ac:dyDescent="0.35">
      <c r="A35" s="12" t="s">
        <v>250</v>
      </c>
      <c r="B35" s="18" t="s">
        <v>251</v>
      </c>
      <c r="C35" s="12" t="s">
        <v>252</v>
      </c>
      <c r="D35" s="18" t="s">
        <v>253</v>
      </c>
      <c r="E35" s="19">
        <v>104777</v>
      </c>
      <c r="F35" s="12" t="s">
        <v>103</v>
      </c>
      <c r="G35" s="12" t="s">
        <v>40</v>
      </c>
      <c r="H35" s="14">
        <v>45163</v>
      </c>
      <c r="I35" s="14">
        <v>45168</v>
      </c>
      <c r="J35" s="18" t="s">
        <v>148</v>
      </c>
    </row>
    <row r="36" spans="1:10" ht="55" customHeight="1" x14ac:dyDescent="0.35">
      <c r="A36" s="12" t="s">
        <v>254</v>
      </c>
      <c r="B36" s="18" t="s">
        <v>164</v>
      </c>
      <c r="C36" s="12" t="s">
        <v>255</v>
      </c>
      <c r="D36" s="18" t="s">
        <v>256</v>
      </c>
      <c r="E36" s="19">
        <v>272714.17</v>
      </c>
      <c r="F36" s="12" t="s">
        <v>39</v>
      </c>
      <c r="G36" s="12" t="s">
        <v>40</v>
      </c>
      <c r="H36" s="14">
        <v>45180</v>
      </c>
      <c r="I36" s="14">
        <v>45183</v>
      </c>
      <c r="J36" s="18" t="s">
        <v>148</v>
      </c>
    </row>
    <row r="37" spans="1:10" ht="55" customHeight="1" x14ac:dyDescent="0.35">
      <c r="A37" s="12" t="s">
        <v>257</v>
      </c>
      <c r="B37" s="18" t="s">
        <v>258</v>
      </c>
      <c r="C37" s="12" t="s">
        <v>259</v>
      </c>
      <c r="D37" s="18" t="s">
        <v>260</v>
      </c>
      <c r="E37" s="19">
        <v>288306.59999999998</v>
      </c>
      <c r="F37" s="12" t="s">
        <v>39</v>
      </c>
      <c r="G37" s="12" t="s">
        <v>40</v>
      </c>
      <c r="H37" s="14">
        <v>45184</v>
      </c>
      <c r="I37" s="14">
        <v>45181</v>
      </c>
      <c r="J37" s="18" t="s">
        <v>148</v>
      </c>
    </row>
    <row r="38" spans="1:10" ht="55" customHeight="1" x14ac:dyDescent="0.35">
      <c r="A38" s="12" t="s">
        <v>261</v>
      </c>
      <c r="B38" s="18" t="s">
        <v>262</v>
      </c>
      <c r="C38" s="12" t="s">
        <v>263</v>
      </c>
      <c r="D38" s="18" t="s">
        <v>264</v>
      </c>
      <c r="E38" s="19">
        <v>503685</v>
      </c>
      <c r="F38" s="12" t="s">
        <v>39</v>
      </c>
      <c r="G38" s="12" t="s">
        <v>40</v>
      </c>
      <c r="H38" s="14">
        <v>45175</v>
      </c>
      <c r="I38" s="14">
        <v>45183</v>
      </c>
      <c r="J38" s="18" t="s">
        <v>148</v>
      </c>
    </row>
    <row r="39" spans="1:10" ht="55" customHeight="1" x14ac:dyDescent="0.35">
      <c r="A39" s="12" t="s">
        <v>265</v>
      </c>
      <c r="B39" s="18" t="s">
        <v>262</v>
      </c>
      <c r="C39" s="12" t="s">
        <v>266</v>
      </c>
      <c r="D39" s="18" t="s">
        <v>267</v>
      </c>
      <c r="E39" s="19">
        <v>540000</v>
      </c>
      <c r="F39" s="12" t="s">
        <v>39</v>
      </c>
      <c r="G39" s="12" t="s">
        <v>40</v>
      </c>
      <c r="H39" s="14">
        <v>45181</v>
      </c>
      <c r="I39" s="14">
        <v>45184</v>
      </c>
      <c r="J39" s="18" t="s">
        <v>148</v>
      </c>
    </row>
    <row r="40" spans="1:10" ht="55" customHeight="1" x14ac:dyDescent="0.35">
      <c r="A40" s="12" t="s">
        <v>268</v>
      </c>
      <c r="B40" s="18" t="s">
        <v>41</v>
      </c>
      <c r="C40" s="12" t="s">
        <v>269</v>
      </c>
      <c r="D40" s="18" t="s">
        <v>270</v>
      </c>
      <c r="E40" s="19">
        <v>535500</v>
      </c>
      <c r="F40" s="12" t="s">
        <v>39</v>
      </c>
      <c r="G40" s="12" t="s">
        <v>40</v>
      </c>
      <c r="H40" s="14">
        <v>45201</v>
      </c>
      <c r="I40" s="14">
        <v>45203</v>
      </c>
      <c r="J40" s="18" t="s">
        <v>148</v>
      </c>
    </row>
    <row r="41" spans="1:10" ht="55" customHeight="1" x14ac:dyDescent="0.35">
      <c r="A41" s="12" t="s">
        <v>271</v>
      </c>
      <c r="B41" s="18" t="s">
        <v>237</v>
      </c>
      <c r="C41" s="12" t="s">
        <v>272</v>
      </c>
      <c r="D41" s="18" t="s">
        <v>273</v>
      </c>
      <c r="E41" s="19">
        <v>627636</v>
      </c>
      <c r="F41" s="12" t="s">
        <v>39</v>
      </c>
      <c r="G41" s="12" t="s">
        <v>40</v>
      </c>
      <c r="H41" s="14">
        <v>45208</v>
      </c>
      <c r="I41" s="14">
        <v>45218</v>
      </c>
      <c r="J41" s="18" t="s">
        <v>148</v>
      </c>
    </row>
    <row r="42" spans="1:10" ht="55" customHeight="1" x14ac:dyDescent="0.35">
      <c r="A42" s="12" t="s">
        <v>274</v>
      </c>
      <c r="B42" s="18" t="s">
        <v>178</v>
      </c>
      <c r="C42" s="12" t="s">
        <v>275</v>
      </c>
      <c r="D42" s="18" t="s">
        <v>276</v>
      </c>
      <c r="E42" s="19">
        <v>302994.03999999998</v>
      </c>
      <c r="F42" s="12" t="s">
        <v>39</v>
      </c>
      <c r="G42" s="12" t="s">
        <v>40</v>
      </c>
      <c r="H42" s="14">
        <v>45223</v>
      </c>
      <c r="I42" s="14">
        <v>45225</v>
      </c>
      <c r="J42" s="18" t="s">
        <v>148</v>
      </c>
    </row>
    <row r="43" spans="1:10" ht="55" customHeight="1" x14ac:dyDescent="0.35">
      <c r="A43" s="12" t="s">
        <v>277</v>
      </c>
      <c r="B43" s="18" t="s">
        <v>278</v>
      </c>
      <c r="C43" s="12" t="s">
        <v>275</v>
      </c>
      <c r="D43" s="18" t="s">
        <v>279</v>
      </c>
      <c r="E43" s="19">
        <v>136004.67000000001</v>
      </c>
      <c r="F43" s="12" t="s">
        <v>39</v>
      </c>
      <c r="G43" s="12" t="s">
        <v>40</v>
      </c>
      <c r="H43" s="14">
        <v>45225</v>
      </c>
      <c r="I43" s="14">
        <v>45226</v>
      </c>
      <c r="J43" s="18" t="s">
        <v>148</v>
      </c>
    </row>
    <row r="44" spans="1:10" ht="72" customHeight="1" x14ac:dyDescent="0.35">
      <c r="A44" s="12" t="s">
        <v>280</v>
      </c>
      <c r="B44" s="18" t="s">
        <v>11</v>
      </c>
      <c r="C44" s="12" t="s">
        <v>281</v>
      </c>
      <c r="D44" s="18" t="s">
        <v>282</v>
      </c>
      <c r="E44" s="19">
        <v>713271.33</v>
      </c>
      <c r="F44" s="12" t="s">
        <v>39</v>
      </c>
      <c r="G44" s="12" t="s">
        <v>40</v>
      </c>
      <c r="H44" s="14">
        <v>45230</v>
      </c>
      <c r="I44" s="14">
        <v>45236</v>
      </c>
      <c r="J44" s="18" t="s">
        <v>148</v>
      </c>
    </row>
    <row r="45" spans="1:10" ht="55" customHeight="1" x14ac:dyDescent="0.35">
      <c r="A45" s="12" t="s">
        <v>283</v>
      </c>
      <c r="B45" s="18" t="s">
        <v>208</v>
      </c>
      <c r="C45" s="12" t="s">
        <v>275</v>
      </c>
      <c r="D45" s="18" t="s">
        <v>284</v>
      </c>
      <c r="E45" s="19">
        <v>244000</v>
      </c>
      <c r="F45" s="12" t="s">
        <v>39</v>
      </c>
      <c r="G45" s="12" t="s">
        <v>40</v>
      </c>
      <c r="H45" s="14">
        <v>45230</v>
      </c>
      <c r="I45" s="14">
        <v>45231</v>
      </c>
      <c r="J45" s="18" t="s">
        <v>148</v>
      </c>
    </row>
    <row r="46" spans="1:10" ht="65.25" customHeight="1" x14ac:dyDescent="0.35">
      <c r="A46" s="12" t="s">
        <v>285</v>
      </c>
      <c r="B46" s="18" t="s">
        <v>214</v>
      </c>
      <c r="C46" s="12" t="s">
        <v>275</v>
      </c>
      <c r="D46" s="18" t="s">
        <v>286</v>
      </c>
      <c r="E46" s="19">
        <v>158059.04999999999</v>
      </c>
      <c r="F46" s="12" t="s">
        <v>39</v>
      </c>
      <c r="G46" s="12" t="s">
        <v>40</v>
      </c>
      <c r="H46" s="14">
        <v>45252</v>
      </c>
      <c r="I46" s="14">
        <v>45257</v>
      </c>
      <c r="J46" s="18" t="s">
        <v>148</v>
      </c>
    </row>
    <row r="47" spans="1:10" ht="55" customHeight="1" x14ac:dyDescent="0.35">
      <c r="A47" s="12" t="s">
        <v>287</v>
      </c>
      <c r="B47" s="18" t="s">
        <v>11</v>
      </c>
      <c r="C47" s="12" t="s">
        <v>288</v>
      </c>
      <c r="D47" s="18" t="s">
        <v>289</v>
      </c>
      <c r="E47" s="19">
        <v>118000</v>
      </c>
      <c r="F47" s="12" t="s">
        <v>103</v>
      </c>
      <c r="G47" s="12" t="s">
        <v>40</v>
      </c>
      <c r="H47" s="14">
        <v>45254</v>
      </c>
      <c r="I47" s="14">
        <v>45258</v>
      </c>
      <c r="J47" s="18" t="s">
        <v>148</v>
      </c>
    </row>
    <row r="48" spans="1:10" ht="78.75" customHeight="1" x14ac:dyDescent="0.35">
      <c r="A48" s="12" t="s">
        <v>290</v>
      </c>
      <c r="B48" s="18" t="s">
        <v>291</v>
      </c>
      <c r="C48" s="12" t="s">
        <v>292</v>
      </c>
      <c r="D48" s="18" t="s">
        <v>293</v>
      </c>
      <c r="E48" s="19">
        <v>248989.37</v>
      </c>
      <c r="F48" s="12" t="s">
        <v>39</v>
      </c>
      <c r="G48" s="12" t="s">
        <v>40</v>
      </c>
      <c r="H48" s="14">
        <v>45279</v>
      </c>
      <c r="I48" s="14">
        <v>45281</v>
      </c>
      <c r="J48" s="18" t="s">
        <v>148</v>
      </c>
    </row>
    <row r="49" spans="1:10" ht="78.75" customHeight="1" x14ac:dyDescent="0.35">
      <c r="A49" s="12" t="s">
        <v>294</v>
      </c>
      <c r="B49" s="18" t="s">
        <v>11</v>
      </c>
      <c r="C49" s="12" t="s">
        <v>295</v>
      </c>
      <c r="D49" s="18" t="s">
        <v>296</v>
      </c>
      <c r="E49" s="19">
        <v>3370201.33</v>
      </c>
      <c r="F49" s="12" t="s">
        <v>297</v>
      </c>
      <c r="G49" s="12" t="s">
        <v>104</v>
      </c>
      <c r="H49" s="14">
        <v>45287</v>
      </c>
      <c r="I49" s="14">
        <v>46292</v>
      </c>
      <c r="J49" s="18" t="s">
        <v>148</v>
      </c>
    </row>
  </sheetData>
  <pageMargins left="0.511811024" right="0.511811024" top="0.78740157500000008" bottom="0.78740157500000008" header="0.31496062000000008" footer="0.31496062000000008"/>
  <pageSetup paperSize="0" fitToWidth="0" fitToHeight="0" orientation="portrait" horizontalDpi="0" verticalDpi="0" copies="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66B95-03D1-434A-AD5F-F1E9C75A1EB7}">
  <dimension ref="A1:J49"/>
  <sheetViews>
    <sheetView topLeftCell="B44" zoomScale="85" zoomScaleNormal="85" workbookViewId="0">
      <selection activeCell="A2" sqref="A2:J44"/>
    </sheetView>
  </sheetViews>
  <sheetFormatPr defaultRowHeight="14.5" x14ac:dyDescent="0.35"/>
  <cols>
    <col min="1" max="1" width="25.54296875" customWidth="1"/>
    <col min="2" max="2" width="13.1796875" customWidth="1"/>
    <col min="3" max="3" width="30.453125" customWidth="1"/>
    <col min="4" max="4" width="18.453125" style="50" customWidth="1"/>
    <col min="5" max="5" width="16.1796875" style="50" customWidth="1"/>
    <col min="6" max="6" width="18.453125" style="50" customWidth="1"/>
    <col min="7" max="7" width="18.26953125" style="50" customWidth="1"/>
    <col min="8" max="9" width="14.81640625" style="50" customWidth="1"/>
    <col min="10" max="10" width="16.81640625" style="50" customWidth="1"/>
    <col min="11" max="11" width="8.7265625" customWidth="1"/>
  </cols>
  <sheetData>
    <row r="1" spans="1:10" ht="27.75" customHeight="1" thickBot="1" x14ac:dyDescent="0.4">
      <c r="A1" s="1" t="s">
        <v>0</v>
      </c>
      <c r="B1" s="1" t="s">
        <v>1</v>
      </c>
      <c r="C1" s="1" t="s">
        <v>2</v>
      </c>
      <c r="D1" s="31" t="s">
        <v>3</v>
      </c>
      <c r="E1" s="1" t="s">
        <v>4</v>
      </c>
      <c r="F1" s="1" t="s">
        <v>5</v>
      </c>
      <c r="G1" s="31" t="s">
        <v>6</v>
      </c>
      <c r="H1" s="1" t="s">
        <v>7</v>
      </c>
      <c r="I1" s="31" t="s">
        <v>8</v>
      </c>
      <c r="J1" s="1" t="s">
        <v>9</v>
      </c>
    </row>
    <row r="2" spans="1:10" ht="116.25" customHeight="1" x14ac:dyDescent="0.35">
      <c r="A2" s="35" t="s">
        <v>298</v>
      </c>
      <c r="B2" s="35" t="s">
        <v>11</v>
      </c>
      <c r="C2" s="35" t="s">
        <v>299</v>
      </c>
      <c r="D2" s="35" t="s">
        <v>300</v>
      </c>
      <c r="E2" s="36">
        <v>448690</v>
      </c>
      <c r="F2" s="37" t="s">
        <v>103</v>
      </c>
      <c r="G2" s="35" t="s">
        <v>40</v>
      </c>
      <c r="H2" s="38">
        <v>45299</v>
      </c>
      <c r="I2" s="38">
        <v>45302</v>
      </c>
      <c r="J2" s="39" t="s">
        <v>148</v>
      </c>
    </row>
    <row r="3" spans="1:10" ht="116.25" customHeight="1" x14ac:dyDescent="0.35">
      <c r="A3" s="12" t="s">
        <v>301</v>
      </c>
      <c r="B3" s="12" t="s">
        <v>11</v>
      </c>
      <c r="C3" s="12" t="s">
        <v>302</v>
      </c>
      <c r="D3" s="12" t="s">
        <v>303</v>
      </c>
      <c r="E3" s="34">
        <v>4996878.5999999996</v>
      </c>
      <c r="F3" s="12" t="s">
        <v>173</v>
      </c>
      <c r="G3" s="12" t="s">
        <v>40</v>
      </c>
      <c r="H3" s="14">
        <v>45314</v>
      </c>
      <c r="I3" s="14">
        <v>45320</v>
      </c>
      <c r="J3" s="18" t="s">
        <v>148</v>
      </c>
    </row>
    <row r="4" spans="1:10" ht="116.25" customHeight="1" x14ac:dyDescent="0.35">
      <c r="A4" s="12" t="s">
        <v>304</v>
      </c>
      <c r="B4" s="12" t="s">
        <v>11</v>
      </c>
      <c r="C4" s="12" t="s">
        <v>305</v>
      </c>
      <c r="D4" s="12" t="s">
        <v>306</v>
      </c>
      <c r="E4" s="34">
        <v>462403.31</v>
      </c>
      <c r="F4" s="18" t="s">
        <v>39</v>
      </c>
      <c r="G4" s="12" t="s">
        <v>40</v>
      </c>
      <c r="H4" s="14">
        <v>45327</v>
      </c>
      <c r="I4" s="14">
        <v>45329</v>
      </c>
      <c r="J4" s="18" t="s">
        <v>148</v>
      </c>
    </row>
    <row r="5" spans="1:10" ht="116.25" customHeight="1" x14ac:dyDescent="0.35">
      <c r="A5" s="12" t="s">
        <v>307</v>
      </c>
      <c r="B5" s="12" t="s">
        <v>11</v>
      </c>
      <c r="C5" s="12" t="s">
        <v>308</v>
      </c>
      <c r="D5" s="12" t="s">
        <v>309</v>
      </c>
      <c r="E5" s="34">
        <v>17928118.800000001</v>
      </c>
      <c r="F5" s="18" t="s">
        <v>39</v>
      </c>
      <c r="G5" s="12" t="s">
        <v>40</v>
      </c>
      <c r="H5" s="14">
        <v>45328</v>
      </c>
      <c r="I5" s="14">
        <v>45330</v>
      </c>
      <c r="J5" s="18" t="s">
        <v>148</v>
      </c>
    </row>
    <row r="6" spans="1:10" ht="116.25" customHeight="1" x14ac:dyDescent="0.35">
      <c r="A6" s="12" t="s">
        <v>310</v>
      </c>
      <c r="B6" s="12" t="s">
        <v>11</v>
      </c>
      <c r="C6" s="12" t="s">
        <v>311</v>
      </c>
      <c r="D6" s="12" t="s">
        <v>312</v>
      </c>
      <c r="E6" s="34">
        <v>137295</v>
      </c>
      <c r="F6" s="18" t="s">
        <v>103</v>
      </c>
      <c r="G6" s="12" t="s">
        <v>104</v>
      </c>
      <c r="H6" s="14">
        <v>45331</v>
      </c>
      <c r="I6" s="14">
        <v>45337</v>
      </c>
      <c r="J6" s="18" t="s">
        <v>148</v>
      </c>
    </row>
    <row r="7" spans="1:10" ht="116.25" customHeight="1" x14ac:dyDescent="0.35">
      <c r="A7" s="12" t="s">
        <v>313</v>
      </c>
      <c r="B7" s="12" t="s">
        <v>11</v>
      </c>
      <c r="C7" s="12" t="s">
        <v>314</v>
      </c>
      <c r="D7" s="12" t="s">
        <v>315</v>
      </c>
      <c r="E7" s="34">
        <v>20646.39</v>
      </c>
      <c r="F7" s="18" t="s">
        <v>103</v>
      </c>
      <c r="G7" s="12" t="s">
        <v>104</v>
      </c>
      <c r="H7" s="14">
        <v>45331</v>
      </c>
      <c r="I7" s="14">
        <v>45337</v>
      </c>
      <c r="J7" s="18" t="s">
        <v>148</v>
      </c>
    </row>
    <row r="8" spans="1:10" ht="116.25" customHeight="1" x14ac:dyDescent="0.35">
      <c r="A8" s="12" t="s">
        <v>316</v>
      </c>
      <c r="B8" s="12" t="s">
        <v>11</v>
      </c>
      <c r="C8" s="12" t="s">
        <v>317</v>
      </c>
      <c r="D8" s="12" t="s">
        <v>318</v>
      </c>
      <c r="E8" s="19">
        <v>386899.8</v>
      </c>
      <c r="F8" s="18" t="s">
        <v>39</v>
      </c>
      <c r="G8" s="12" t="s">
        <v>40</v>
      </c>
      <c r="H8" s="14">
        <v>45330</v>
      </c>
      <c r="I8" s="14">
        <v>45337</v>
      </c>
      <c r="J8" s="18" t="s">
        <v>148</v>
      </c>
    </row>
    <row r="9" spans="1:10" ht="116.25" customHeight="1" x14ac:dyDescent="0.35">
      <c r="A9" s="12" t="s">
        <v>319</v>
      </c>
      <c r="B9" s="18" t="s">
        <v>320</v>
      </c>
      <c r="C9" s="12" t="s">
        <v>321</v>
      </c>
      <c r="D9" s="18" t="s">
        <v>322</v>
      </c>
      <c r="E9" s="34">
        <v>220825.46</v>
      </c>
      <c r="F9" s="18" t="s">
        <v>39</v>
      </c>
      <c r="G9" s="12" t="s">
        <v>40</v>
      </c>
      <c r="H9" s="14">
        <v>45349</v>
      </c>
      <c r="I9" s="14">
        <v>45357</v>
      </c>
      <c r="J9" s="18" t="s">
        <v>148</v>
      </c>
    </row>
    <row r="10" spans="1:10" ht="116.25" customHeight="1" x14ac:dyDescent="0.35">
      <c r="A10" s="12" t="s">
        <v>323</v>
      </c>
      <c r="B10" s="18" t="s">
        <v>324</v>
      </c>
      <c r="C10" s="12" t="s">
        <v>321</v>
      </c>
      <c r="D10" s="18" t="s">
        <v>325</v>
      </c>
      <c r="E10" s="34">
        <v>119893.77</v>
      </c>
      <c r="F10" s="18" t="s">
        <v>39</v>
      </c>
      <c r="G10" s="12" t="s">
        <v>40</v>
      </c>
      <c r="H10" s="14">
        <v>45349</v>
      </c>
      <c r="I10" s="14">
        <v>45356</v>
      </c>
      <c r="J10" s="18" t="s">
        <v>148</v>
      </c>
    </row>
    <row r="11" spans="1:10" ht="116.25" customHeight="1" x14ac:dyDescent="0.35">
      <c r="A11" s="12" t="s">
        <v>326</v>
      </c>
      <c r="B11" s="12" t="s">
        <v>327</v>
      </c>
      <c r="C11" s="12" t="s">
        <v>328</v>
      </c>
      <c r="D11" s="18" t="s">
        <v>329</v>
      </c>
      <c r="E11" s="19">
        <v>465566.04</v>
      </c>
      <c r="F11" s="18" t="s">
        <v>39</v>
      </c>
      <c r="G11" s="12" t="s">
        <v>40</v>
      </c>
      <c r="H11" s="23">
        <v>45348</v>
      </c>
      <c r="I11" s="14">
        <v>45350</v>
      </c>
      <c r="J11" s="18" t="s">
        <v>148</v>
      </c>
    </row>
    <row r="12" spans="1:10" ht="116.25" customHeight="1" x14ac:dyDescent="0.35">
      <c r="A12" s="12" t="s">
        <v>326</v>
      </c>
      <c r="B12" s="12" t="s">
        <v>330</v>
      </c>
      <c r="C12" s="12" t="s">
        <v>331</v>
      </c>
      <c r="D12" s="18" t="s">
        <v>332</v>
      </c>
      <c r="E12" s="19">
        <v>467830.66</v>
      </c>
      <c r="F12" s="18" t="s">
        <v>39</v>
      </c>
      <c r="G12" s="12" t="s">
        <v>40</v>
      </c>
      <c r="H12" s="23">
        <v>45348</v>
      </c>
      <c r="I12" s="23">
        <v>45350</v>
      </c>
      <c r="J12" s="18" t="s">
        <v>148</v>
      </c>
    </row>
    <row r="13" spans="1:10" ht="116.25" customHeight="1" x14ac:dyDescent="0.35">
      <c r="A13" s="12" t="s">
        <v>326</v>
      </c>
      <c r="B13" s="12" t="s">
        <v>333</v>
      </c>
      <c r="C13" s="12" t="s">
        <v>334</v>
      </c>
      <c r="D13" s="18" t="s">
        <v>335</v>
      </c>
      <c r="E13" s="19">
        <v>465566.04</v>
      </c>
      <c r="F13" s="18" t="s">
        <v>39</v>
      </c>
      <c r="G13" s="12" t="s">
        <v>40</v>
      </c>
      <c r="H13" s="23">
        <v>45349</v>
      </c>
      <c r="I13" s="14">
        <v>45356</v>
      </c>
      <c r="J13" s="18" t="s">
        <v>148</v>
      </c>
    </row>
    <row r="14" spans="1:10" ht="116.25" customHeight="1" x14ac:dyDescent="0.35">
      <c r="A14" s="12" t="s">
        <v>43</v>
      </c>
      <c r="B14" s="12" t="s">
        <v>336</v>
      </c>
      <c r="C14" s="12" t="s">
        <v>337</v>
      </c>
      <c r="D14" s="18" t="s">
        <v>338</v>
      </c>
      <c r="E14" s="18">
        <v>3270546.55</v>
      </c>
      <c r="F14" s="18" t="s">
        <v>103</v>
      </c>
      <c r="G14" s="12" t="s">
        <v>339</v>
      </c>
      <c r="H14" s="14">
        <v>45365</v>
      </c>
      <c r="I14" s="14">
        <v>45376</v>
      </c>
      <c r="J14" s="18" t="s">
        <v>148</v>
      </c>
    </row>
    <row r="15" spans="1:10" ht="116.25" customHeight="1" x14ac:dyDescent="0.35">
      <c r="A15" s="12" t="s">
        <v>340</v>
      </c>
      <c r="B15" s="18" t="s">
        <v>11</v>
      </c>
      <c r="C15" s="12" t="s">
        <v>341</v>
      </c>
      <c r="D15" s="18" t="s">
        <v>342</v>
      </c>
      <c r="E15" s="19">
        <v>63980</v>
      </c>
      <c r="F15" s="12" t="s">
        <v>30</v>
      </c>
      <c r="G15" s="12" t="s">
        <v>40</v>
      </c>
      <c r="H15" s="40">
        <v>45392</v>
      </c>
      <c r="I15" s="40">
        <v>45399</v>
      </c>
      <c r="J15" s="18" t="s">
        <v>148</v>
      </c>
    </row>
    <row r="16" spans="1:10" ht="116.25" customHeight="1" x14ac:dyDescent="0.35">
      <c r="A16" s="41" t="s">
        <v>47</v>
      </c>
      <c r="B16" s="42" t="s">
        <v>251</v>
      </c>
      <c r="C16" s="42" t="s">
        <v>343</v>
      </c>
      <c r="D16" s="18" t="s">
        <v>344</v>
      </c>
      <c r="E16" s="19">
        <v>104777</v>
      </c>
      <c r="F16" s="12" t="s">
        <v>103</v>
      </c>
      <c r="G16" s="12" t="s">
        <v>40</v>
      </c>
      <c r="H16" s="40">
        <v>45422</v>
      </c>
      <c r="I16" s="40">
        <v>45436</v>
      </c>
      <c r="J16" s="18" t="s">
        <v>148</v>
      </c>
    </row>
    <row r="17" spans="1:10" ht="116.25" customHeight="1" x14ac:dyDescent="0.35">
      <c r="A17" s="12" t="s">
        <v>345</v>
      </c>
      <c r="B17" s="42" t="s">
        <v>346</v>
      </c>
      <c r="C17" s="42" t="s">
        <v>347</v>
      </c>
      <c r="D17" s="18" t="s">
        <v>348</v>
      </c>
      <c r="E17" s="19">
        <v>125760.89</v>
      </c>
      <c r="F17" s="12" t="s">
        <v>39</v>
      </c>
      <c r="G17" s="12" t="s">
        <v>40</v>
      </c>
      <c r="H17" s="40">
        <v>45454</v>
      </c>
      <c r="I17" s="40">
        <v>45490</v>
      </c>
      <c r="J17" s="18" t="s">
        <v>148</v>
      </c>
    </row>
    <row r="18" spans="1:10" ht="116.25" customHeight="1" x14ac:dyDescent="0.35">
      <c r="A18" s="12" t="s">
        <v>349</v>
      </c>
      <c r="B18" s="42" t="s">
        <v>262</v>
      </c>
      <c r="C18" s="42" t="s">
        <v>350</v>
      </c>
      <c r="D18" s="18" t="s">
        <v>351</v>
      </c>
      <c r="E18" s="19">
        <v>135819.23000000001</v>
      </c>
      <c r="F18" s="12" t="s">
        <v>297</v>
      </c>
      <c r="G18" s="12" t="s">
        <v>40</v>
      </c>
      <c r="H18" s="40">
        <v>45455</v>
      </c>
      <c r="I18" s="40">
        <v>45491</v>
      </c>
      <c r="J18" s="18" t="s">
        <v>148</v>
      </c>
    </row>
    <row r="19" spans="1:10" ht="116.25" customHeight="1" x14ac:dyDescent="0.35">
      <c r="A19" s="12" t="s">
        <v>352</v>
      </c>
      <c r="B19" s="18" t="s">
        <v>353</v>
      </c>
      <c r="C19" s="12" t="s">
        <v>354</v>
      </c>
      <c r="D19" s="18" t="s">
        <v>355</v>
      </c>
      <c r="E19" s="19">
        <v>275000</v>
      </c>
      <c r="F19" s="12" t="s">
        <v>39</v>
      </c>
      <c r="G19" s="12" t="s">
        <v>40</v>
      </c>
      <c r="H19" s="14">
        <v>45503</v>
      </c>
      <c r="I19" s="14">
        <v>45509</v>
      </c>
      <c r="J19" s="18" t="s">
        <v>148</v>
      </c>
    </row>
    <row r="20" spans="1:10" ht="116.25" customHeight="1" x14ac:dyDescent="0.35">
      <c r="A20" s="12" t="s">
        <v>43</v>
      </c>
      <c r="B20" s="18" t="s">
        <v>52</v>
      </c>
      <c r="C20" s="12" t="s">
        <v>356</v>
      </c>
      <c r="D20" s="18" t="s">
        <v>357</v>
      </c>
      <c r="E20" s="19">
        <v>5499744.5899999999</v>
      </c>
      <c r="F20" s="12" t="s">
        <v>103</v>
      </c>
      <c r="G20" s="12" t="s">
        <v>358</v>
      </c>
      <c r="H20" s="14">
        <v>45497</v>
      </c>
      <c r="I20" s="14" t="s">
        <v>359</v>
      </c>
      <c r="J20" s="18" t="s">
        <v>148</v>
      </c>
    </row>
    <row r="21" spans="1:10" ht="116.25" customHeight="1" x14ac:dyDescent="0.35">
      <c r="A21" s="12" t="s">
        <v>43</v>
      </c>
      <c r="B21" s="12" t="s">
        <v>360</v>
      </c>
      <c r="C21" s="12" t="s">
        <v>361</v>
      </c>
      <c r="D21" s="18" t="s">
        <v>362</v>
      </c>
      <c r="E21" s="19">
        <v>15469617.73</v>
      </c>
      <c r="F21" s="12" t="s">
        <v>103</v>
      </c>
      <c r="G21" s="12" t="s">
        <v>358</v>
      </c>
      <c r="H21" s="14">
        <v>45497</v>
      </c>
      <c r="I21" s="14" t="s">
        <v>359</v>
      </c>
      <c r="J21" s="18" t="s">
        <v>148</v>
      </c>
    </row>
    <row r="22" spans="1:10" ht="116.25" customHeight="1" x14ac:dyDescent="0.35">
      <c r="A22" s="12" t="s">
        <v>363</v>
      </c>
      <c r="B22" s="18" t="s">
        <v>11</v>
      </c>
      <c r="C22" s="12" t="s">
        <v>364</v>
      </c>
      <c r="D22" s="18" t="s">
        <v>365</v>
      </c>
      <c r="E22" s="19">
        <v>0</v>
      </c>
      <c r="F22" s="12" t="s">
        <v>173</v>
      </c>
      <c r="G22" s="12" t="s">
        <v>366</v>
      </c>
      <c r="H22" s="14">
        <v>45499</v>
      </c>
      <c r="I22" s="14">
        <v>45509</v>
      </c>
      <c r="J22" s="18" t="s">
        <v>148</v>
      </c>
    </row>
    <row r="23" spans="1:10" ht="116.25" customHeight="1" x14ac:dyDescent="0.35">
      <c r="A23" s="12" t="s">
        <v>367</v>
      </c>
      <c r="B23" s="18" t="s">
        <v>11</v>
      </c>
      <c r="C23" s="12" t="s">
        <v>368</v>
      </c>
      <c r="D23" s="18" t="s">
        <v>369</v>
      </c>
      <c r="E23" s="19">
        <v>96726636.200000003</v>
      </c>
      <c r="F23" s="12" t="s">
        <v>173</v>
      </c>
      <c r="G23" s="12" t="s">
        <v>358</v>
      </c>
      <c r="H23" s="14">
        <v>45527</v>
      </c>
      <c r="I23" s="14">
        <v>45532</v>
      </c>
      <c r="J23" s="18" t="s">
        <v>148</v>
      </c>
    </row>
    <row r="24" spans="1:10" ht="116.25" customHeight="1" x14ac:dyDescent="0.35">
      <c r="A24" s="12" t="s">
        <v>370</v>
      </c>
      <c r="B24" s="18" t="s">
        <v>11</v>
      </c>
      <c r="C24" s="12" t="s">
        <v>364</v>
      </c>
      <c r="D24" s="18" t="s">
        <v>371</v>
      </c>
      <c r="E24" s="19">
        <v>0</v>
      </c>
      <c r="F24" s="12" t="s">
        <v>173</v>
      </c>
      <c r="G24" s="12" t="s">
        <v>366</v>
      </c>
      <c r="H24" s="14">
        <v>45544</v>
      </c>
      <c r="I24" s="40">
        <v>45546</v>
      </c>
      <c r="J24" s="18" t="s">
        <v>148</v>
      </c>
    </row>
    <row r="25" spans="1:10" ht="116.25" customHeight="1" x14ac:dyDescent="0.35">
      <c r="A25" s="12" t="s">
        <v>43</v>
      </c>
      <c r="B25" s="42" t="s">
        <v>138</v>
      </c>
      <c r="C25" s="42" t="s">
        <v>372</v>
      </c>
      <c r="D25" s="18" t="s">
        <v>373</v>
      </c>
      <c r="E25" s="19">
        <v>370000</v>
      </c>
      <c r="F25" s="12" t="s">
        <v>103</v>
      </c>
      <c r="G25" s="12" t="s">
        <v>358</v>
      </c>
      <c r="H25" s="14">
        <v>45538</v>
      </c>
      <c r="I25" s="14">
        <v>45544</v>
      </c>
      <c r="J25" s="18" t="s">
        <v>148</v>
      </c>
    </row>
    <row r="26" spans="1:10" ht="116.25" customHeight="1" x14ac:dyDescent="0.35">
      <c r="A26" s="12" t="s">
        <v>374</v>
      </c>
      <c r="B26" s="18" t="s">
        <v>11</v>
      </c>
      <c r="C26" s="12" t="s">
        <v>375</v>
      </c>
      <c r="D26" s="18" t="s">
        <v>376</v>
      </c>
      <c r="E26" s="19">
        <v>9300000</v>
      </c>
      <c r="F26" s="12" t="s">
        <v>173</v>
      </c>
      <c r="G26" s="12" t="s">
        <v>40</v>
      </c>
      <c r="H26" s="14">
        <v>45534</v>
      </c>
      <c r="I26" s="14">
        <v>45541</v>
      </c>
      <c r="J26" s="18" t="s">
        <v>148</v>
      </c>
    </row>
    <row r="27" spans="1:10" ht="116.25" customHeight="1" x14ac:dyDescent="0.35">
      <c r="A27" s="12" t="s">
        <v>377</v>
      </c>
      <c r="B27" s="18" t="s">
        <v>378</v>
      </c>
      <c r="C27" s="12" t="s">
        <v>379</v>
      </c>
      <c r="D27" s="18" t="s">
        <v>380</v>
      </c>
      <c r="E27" s="19">
        <v>133989.01</v>
      </c>
      <c r="F27" s="12" t="s">
        <v>39</v>
      </c>
      <c r="G27" s="12" t="s">
        <v>40</v>
      </c>
      <c r="H27" s="14">
        <v>45544</v>
      </c>
      <c r="I27" s="14">
        <v>45548</v>
      </c>
      <c r="J27" s="18" t="s">
        <v>148</v>
      </c>
    </row>
    <row r="28" spans="1:10" ht="116.25" customHeight="1" x14ac:dyDescent="0.35">
      <c r="A28" s="43" t="s">
        <v>349</v>
      </c>
      <c r="B28" s="44" t="s">
        <v>381</v>
      </c>
      <c r="C28" s="45" t="s">
        <v>382</v>
      </c>
      <c r="D28" s="18" t="s">
        <v>383</v>
      </c>
      <c r="E28" s="46">
        <v>124500</v>
      </c>
      <c r="F28" s="12" t="s">
        <v>384</v>
      </c>
      <c r="G28" s="12" t="s">
        <v>40</v>
      </c>
      <c r="H28" s="14">
        <v>45569</v>
      </c>
      <c r="I28" s="14">
        <v>45576</v>
      </c>
      <c r="J28" s="18" t="s">
        <v>148</v>
      </c>
    </row>
    <row r="29" spans="1:10" ht="116.25" customHeight="1" x14ac:dyDescent="0.35">
      <c r="A29" s="41" t="s">
        <v>385</v>
      </c>
      <c r="B29" s="47" t="s">
        <v>386</v>
      </c>
      <c r="C29" s="45" t="s">
        <v>387</v>
      </c>
      <c r="D29" s="48" t="s">
        <v>388</v>
      </c>
      <c r="E29" s="19">
        <v>130999.7</v>
      </c>
      <c r="F29" s="12" t="s">
        <v>389</v>
      </c>
      <c r="G29" s="12" t="s">
        <v>40</v>
      </c>
      <c r="H29" s="40">
        <v>45568</v>
      </c>
      <c r="I29" s="14">
        <v>45576</v>
      </c>
      <c r="J29" s="18" t="s">
        <v>148</v>
      </c>
    </row>
    <row r="30" spans="1:10" ht="116.25" customHeight="1" x14ac:dyDescent="0.35">
      <c r="A30" s="41" t="s">
        <v>100</v>
      </c>
      <c r="B30" s="47" t="s">
        <v>11</v>
      </c>
      <c r="C30" s="45" t="s">
        <v>390</v>
      </c>
      <c r="D30" s="48" t="s">
        <v>391</v>
      </c>
      <c r="E30" s="19">
        <v>2538888.84</v>
      </c>
      <c r="F30" s="12" t="s">
        <v>103</v>
      </c>
      <c r="G30" s="12" t="s">
        <v>104</v>
      </c>
      <c r="H30" s="40">
        <v>45569</v>
      </c>
      <c r="I30" s="14">
        <v>45576</v>
      </c>
      <c r="J30" s="18" t="s">
        <v>148</v>
      </c>
    </row>
    <row r="31" spans="1:10" ht="116.25" customHeight="1" x14ac:dyDescent="0.35">
      <c r="A31" s="18" t="s">
        <v>392</v>
      </c>
      <c r="B31" s="47" t="s">
        <v>11</v>
      </c>
      <c r="C31" s="45" t="s">
        <v>393</v>
      </c>
      <c r="D31" s="48" t="s">
        <v>394</v>
      </c>
      <c r="E31" s="46" t="s">
        <v>395</v>
      </c>
      <c r="F31" s="12" t="s">
        <v>103</v>
      </c>
      <c r="G31" s="12" t="s">
        <v>104</v>
      </c>
      <c r="H31" s="40">
        <v>45607</v>
      </c>
      <c r="I31" s="14">
        <v>45614</v>
      </c>
      <c r="J31" s="18" t="s">
        <v>148</v>
      </c>
    </row>
    <row r="32" spans="1:10" ht="116.25" customHeight="1" x14ac:dyDescent="0.35">
      <c r="A32" s="41" t="s">
        <v>396</v>
      </c>
      <c r="B32" s="47" t="s">
        <v>397</v>
      </c>
      <c r="C32" s="45" t="s">
        <v>398</v>
      </c>
      <c r="D32" s="48" t="s">
        <v>399</v>
      </c>
      <c r="E32" s="19">
        <v>136091.6</v>
      </c>
      <c r="F32" s="12" t="s">
        <v>400</v>
      </c>
      <c r="G32" s="12" t="s">
        <v>40</v>
      </c>
      <c r="H32" s="40">
        <v>45582</v>
      </c>
      <c r="I32" s="14">
        <v>45587</v>
      </c>
      <c r="J32" s="18" t="s">
        <v>148</v>
      </c>
    </row>
    <row r="33" spans="1:10" ht="116.25" customHeight="1" x14ac:dyDescent="0.35">
      <c r="A33" s="41" t="s">
        <v>396</v>
      </c>
      <c r="B33" s="44" t="s">
        <v>401</v>
      </c>
      <c r="C33" s="42" t="s">
        <v>402</v>
      </c>
      <c r="D33" s="18" t="s">
        <v>403</v>
      </c>
      <c r="E33" s="19">
        <v>135211.5</v>
      </c>
      <c r="F33" s="12" t="s">
        <v>400</v>
      </c>
      <c r="G33" s="12" t="s">
        <v>40</v>
      </c>
      <c r="H33" s="14">
        <v>45588</v>
      </c>
      <c r="I33" s="14">
        <v>45602</v>
      </c>
      <c r="J33" s="18" t="s">
        <v>148</v>
      </c>
    </row>
    <row r="34" spans="1:10" ht="116.25" customHeight="1" x14ac:dyDescent="0.35">
      <c r="A34" s="41" t="s">
        <v>404</v>
      </c>
      <c r="B34" s="47" t="s">
        <v>11</v>
      </c>
      <c r="C34" s="42" t="s">
        <v>405</v>
      </c>
      <c r="D34" s="18" t="s">
        <v>406</v>
      </c>
      <c r="E34" s="19" t="s">
        <v>407</v>
      </c>
      <c r="F34" s="12" t="s">
        <v>408</v>
      </c>
      <c r="G34" s="12" t="s">
        <v>366</v>
      </c>
      <c r="H34" s="14">
        <v>45635</v>
      </c>
      <c r="I34" s="14">
        <v>45639</v>
      </c>
      <c r="J34" s="18" t="s">
        <v>148</v>
      </c>
    </row>
    <row r="35" spans="1:10" ht="120" customHeight="1" x14ac:dyDescent="0.35">
      <c r="A35" s="43" t="s">
        <v>409</v>
      </c>
      <c r="B35" s="44" t="s">
        <v>410</v>
      </c>
      <c r="C35" s="42" t="s">
        <v>411</v>
      </c>
      <c r="D35" s="18" t="s">
        <v>412</v>
      </c>
      <c r="E35" s="19">
        <v>139895.48000000001</v>
      </c>
      <c r="F35" s="12" t="s">
        <v>384</v>
      </c>
      <c r="G35" s="12" t="s">
        <v>40</v>
      </c>
      <c r="H35" s="14">
        <v>45604</v>
      </c>
      <c r="I35" s="14">
        <v>45628</v>
      </c>
      <c r="J35" s="18" t="s">
        <v>148</v>
      </c>
    </row>
    <row r="36" spans="1:10" ht="116.25" customHeight="1" x14ac:dyDescent="0.35">
      <c r="A36" s="43" t="s">
        <v>413</v>
      </c>
      <c r="B36" s="44" t="s">
        <v>11</v>
      </c>
      <c r="C36" s="42" t="s">
        <v>414</v>
      </c>
      <c r="D36" s="18" t="s">
        <v>415</v>
      </c>
      <c r="E36" s="19">
        <v>601200</v>
      </c>
      <c r="F36" s="12" t="s">
        <v>416</v>
      </c>
      <c r="G36" s="12" t="s">
        <v>339</v>
      </c>
      <c r="H36" s="14">
        <v>45607</v>
      </c>
      <c r="I36" s="14">
        <v>45614</v>
      </c>
      <c r="J36" s="18" t="s">
        <v>148</v>
      </c>
    </row>
    <row r="37" spans="1:10" ht="116.25" customHeight="1" x14ac:dyDescent="0.35">
      <c r="A37" s="43" t="s">
        <v>417</v>
      </c>
      <c r="B37" s="44" t="s">
        <v>11</v>
      </c>
      <c r="C37" s="42" t="s">
        <v>418</v>
      </c>
      <c r="D37" s="18" t="s">
        <v>419</v>
      </c>
      <c r="E37" s="19">
        <v>96384</v>
      </c>
      <c r="F37" s="12" t="s">
        <v>400</v>
      </c>
      <c r="G37" s="12" t="s">
        <v>40</v>
      </c>
      <c r="H37" s="14">
        <v>45632</v>
      </c>
      <c r="I37" s="14">
        <v>45639</v>
      </c>
      <c r="J37" s="18" t="s">
        <v>148</v>
      </c>
    </row>
    <row r="38" spans="1:10" ht="116.25" customHeight="1" x14ac:dyDescent="0.35">
      <c r="A38" s="43" t="s">
        <v>417</v>
      </c>
      <c r="B38" s="44" t="s">
        <v>11</v>
      </c>
      <c r="C38" s="42" t="s">
        <v>420</v>
      </c>
      <c r="D38" s="49" t="s">
        <v>421</v>
      </c>
      <c r="E38" s="19">
        <v>234955.44</v>
      </c>
      <c r="F38" s="12" t="s">
        <v>384</v>
      </c>
      <c r="G38" s="12" t="s">
        <v>40</v>
      </c>
      <c r="H38" s="14">
        <v>45632</v>
      </c>
      <c r="I38" s="14">
        <v>45639</v>
      </c>
      <c r="J38" s="18" t="s">
        <v>148</v>
      </c>
    </row>
    <row r="39" spans="1:10" ht="116.25" customHeight="1" x14ac:dyDescent="0.35">
      <c r="A39" s="43" t="s">
        <v>422</v>
      </c>
      <c r="B39" s="44" t="s">
        <v>11</v>
      </c>
      <c r="C39" s="42" t="s">
        <v>423</v>
      </c>
      <c r="D39" s="18" t="s">
        <v>424</v>
      </c>
      <c r="E39" s="19">
        <v>78000</v>
      </c>
      <c r="F39" s="12" t="s">
        <v>384</v>
      </c>
      <c r="G39" s="12" t="s">
        <v>40</v>
      </c>
      <c r="H39" s="14">
        <v>45642</v>
      </c>
      <c r="I39" s="14">
        <v>45646</v>
      </c>
      <c r="J39" s="18" t="s">
        <v>148</v>
      </c>
    </row>
    <row r="40" spans="1:10" ht="116.25" customHeight="1" x14ac:dyDescent="0.35">
      <c r="A40" s="43" t="s">
        <v>422</v>
      </c>
      <c r="B40" s="44" t="s">
        <v>11</v>
      </c>
      <c r="C40" s="42" t="s">
        <v>425</v>
      </c>
      <c r="D40" s="18" t="s">
        <v>426</v>
      </c>
      <c r="E40" s="19">
        <v>94500</v>
      </c>
      <c r="F40" s="12" t="s">
        <v>384</v>
      </c>
      <c r="G40" s="12" t="s">
        <v>40</v>
      </c>
      <c r="H40" s="14">
        <v>45642</v>
      </c>
      <c r="I40" s="14">
        <v>45646</v>
      </c>
      <c r="J40" s="18" t="s">
        <v>148</v>
      </c>
    </row>
    <row r="41" spans="1:10" ht="116.25" customHeight="1" x14ac:dyDescent="0.35">
      <c r="A41" s="43" t="s">
        <v>427</v>
      </c>
      <c r="B41" s="44" t="s">
        <v>11</v>
      </c>
      <c r="C41" s="42" t="s">
        <v>420</v>
      </c>
      <c r="D41" s="18" t="s">
        <v>428</v>
      </c>
      <c r="E41" s="19">
        <v>536289</v>
      </c>
      <c r="F41" s="12" t="s">
        <v>384</v>
      </c>
      <c r="G41" s="12" t="s">
        <v>40</v>
      </c>
      <c r="H41" s="14">
        <v>45635</v>
      </c>
      <c r="I41" s="14">
        <v>45639</v>
      </c>
      <c r="J41" s="18" t="s">
        <v>148</v>
      </c>
    </row>
    <row r="42" spans="1:10" ht="116.25" customHeight="1" x14ac:dyDescent="0.35">
      <c r="A42" s="43" t="s">
        <v>429</v>
      </c>
      <c r="B42" s="44" t="s">
        <v>11</v>
      </c>
      <c r="C42" s="42" t="s">
        <v>425</v>
      </c>
      <c r="D42" s="18" t="s">
        <v>430</v>
      </c>
      <c r="E42" s="19">
        <v>808401</v>
      </c>
      <c r="F42" s="12" t="s">
        <v>384</v>
      </c>
      <c r="G42" s="12" t="s">
        <v>40</v>
      </c>
      <c r="H42" s="14">
        <v>45878</v>
      </c>
      <c r="I42" s="14">
        <v>45750</v>
      </c>
      <c r="J42" s="18" t="s">
        <v>148</v>
      </c>
    </row>
    <row r="43" spans="1:10" ht="116.25" customHeight="1" x14ac:dyDescent="0.35">
      <c r="A43" s="43" t="s">
        <v>429</v>
      </c>
      <c r="B43" s="44" t="s">
        <v>11</v>
      </c>
      <c r="C43" s="42" t="s">
        <v>431</v>
      </c>
      <c r="D43" s="18" t="s">
        <v>432</v>
      </c>
      <c r="E43" s="19">
        <v>276497</v>
      </c>
      <c r="F43" s="12" t="s">
        <v>384</v>
      </c>
      <c r="G43" s="12" t="s">
        <v>40</v>
      </c>
      <c r="H43" s="14">
        <v>45665</v>
      </c>
      <c r="I43" s="14">
        <v>45750</v>
      </c>
      <c r="J43" s="18" t="s">
        <v>148</v>
      </c>
    </row>
    <row r="44" spans="1:10" ht="116.25" customHeight="1" x14ac:dyDescent="0.35">
      <c r="A44" s="43" t="s">
        <v>433</v>
      </c>
      <c r="B44" s="44" t="s">
        <v>244</v>
      </c>
      <c r="C44" s="42" t="s">
        <v>434</v>
      </c>
      <c r="D44" s="18" t="s">
        <v>435</v>
      </c>
      <c r="E44" s="19">
        <v>494504.74</v>
      </c>
      <c r="F44" s="12" t="s">
        <v>384</v>
      </c>
      <c r="G44" s="12" t="s">
        <v>40</v>
      </c>
      <c r="H44" s="14">
        <v>45663</v>
      </c>
      <c r="I44" s="14">
        <v>45673</v>
      </c>
      <c r="J44" s="18" t="s">
        <v>148</v>
      </c>
    </row>
    <row r="45" spans="1:10" ht="72" customHeight="1" x14ac:dyDescent="0.35">
      <c r="A45" s="12"/>
      <c r="B45" s="18"/>
      <c r="C45" s="12"/>
      <c r="D45" s="18"/>
      <c r="E45" s="19"/>
      <c r="F45" s="12"/>
      <c r="G45" s="12"/>
      <c r="H45" s="14"/>
      <c r="I45" s="14"/>
      <c r="J45" s="18"/>
    </row>
    <row r="46" spans="1:10" ht="55" customHeight="1" x14ac:dyDescent="0.35">
      <c r="A46" s="12"/>
      <c r="B46" s="18"/>
      <c r="C46" s="12"/>
      <c r="D46" s="18"/>
      <c r="E46" s="19"/>
      <c r="F46" s="12"/>
      <c r="G46" s="12"/>
      <c r="H46" s="14"/>
      <c r="I46" s="14"/>
      <c r="J46" s="18"/>
    </row>
    <row r="47" spans="1:10" ht="65.25" customHeight="1" x14ac:dyDescent="0.35">
      <c r="A47" s="12"/>
      <c r="B47" s="18"/>
      <c r="C47" s="12"/>
      <c r="D47" s="18"/>
      <c r="E47" s="19"/>
      <c r="F47" s="12"/>
      <c r="G47" s="12"/>
      <c r="H47" s="14"/>
      <c r="I47" s="14"/>
      <c r="J47" s="18"/>
    </row>
    <row r="48" spans="1:10" ht="55" customHeight="1" x14ac:dyDescent="0.35">
      <c r="A48" s="12"/>
      <c r="B48" s="18"/>
      <c r="C48" s="12"/>
      <c r="D48" s="18"/>
      <c r="E48" s="19"/>
      <c r="F48" s="12"/>
      <c r="G48" s="12"/>
      <c r="H48" s="14"/>
      <c r="I48" s="14"/>
      <c r="J48" s="18"/>
    </row>
    <row r="49" spans="1:10" ht="78.75" customHeight="1" x14ac:dyDescent="0.35">
      <c r="A49" s="12"/>
      <c r="B49" s="18"/>
      <c r="C49" s="12"/>
      <c r="D49" s="18"/>
      <c r="E49" s="19"/>
      <c r="F49" s="12"/>
      <c r="G49" s="12"/>
      <c r="H49" s="14"/>
      <c r="I49" s="14"/>
      <c r="J49" s="18"/>
    </row>
  </sheetData>
  <pageMargins left="0.511811024" right="0.511811024" top="0.78740157500000008" bottom="0.78740157500000008" header="0.31496062000000008" footer="0.31496062000000008"/>
  <pageSetup paperSize="0" fitToWidth="0" fitToHeight="0" orientation="portrait" horizontalDpi="0" verticalDpi="0" copie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566D0-7CC5-4BD5-9EC6-2AB4E0423DBD}">
  <dimension ref="A1:J49"/>
  <sheetViews>
    <sheetView topLeftCell="A29" zoomScale="85" zoomScaleNormal="85" workbookViewId="0">
      <selection activeCell="A2" sqref="A2:J32"/>
    </sheetView>
  </sheetViews>
  <sheetFormatPr defaultRowHeight="14.5" x14ac:dyDescent="0.35"/>
  <cols>
    <col min="1" max="1" width="25.54296875" style="50" customWidth="1"/>
    <col min="2" max="2" width="13.1796875" style="50" customWidth="1"/>
    <col min="3" max="3" width="30.453125" style="67" customWidth="1"/>
    <col min="4" max="4" width="18.453125" style="68" customWidth="1"/>
    <col min="5" max="5" width="16.1796875" style="50" customWidth="1"/>
    <col min="6" max="6" width="18.453125" style="6" customWidth="1"/>
    <col min="7" max="7" width="18.26953125" style="50" customWidth="1"/>
    <col min="8" max="8" width="14.81640625" style="50" customWidth="1"/>
    <col min="9" max="9" width="14.81640625" style="30" customWidth="1"/>
    <col min="10" max="10" width="16.81640625" style="50" customWidth="1"/>
    <col min="11" max="11" width="8.7265625" customWidth="1"/>
  </cols>
  <sheetData>
    <row r="1" spans="1:10" ht="27.75" customHeight="1" thickBot="1" x14ac:dyDescent="0.4">
      <c r="A1" s="1" t="s">
        <v>0</v>
      </c>
      <c r="B1" s="1" t="s">
        <v>1</v>
      </c>
      <c r="C1" s="51" t="s">
        <v>2</v>
      </c>
      <c r="D1" s="52" t="s">
        <v>3</v>
      </c>
      <c r="E1" s="1" t="s">
        <v>4</v>
      </c>
      <c r="F1" s="1" t="s">
        <v>5</v>
      </c>
      <c r="G1" s="31" t="s">
        <v>6</v>
      </c>
      <c r="H1" s="1" t="s">
        <v>7</v>
      </c>
      <c r="I1" s="52" t="s">
        <v>8</v>
      </c>
      <c r="J1" s="1" t="s">
        <v>9</v>
      </c>
    </row>
    <row r="2" spans="1:10" ht="102.65" customHeight="1" thickBot="1" x14ac:dyDescent="0.4">
      <c r="A2" s="35" t="s">
        <v>436</v>
      </c>
      <c r="B2" s="35" t="s">
        <v>11</v>
      </c>
      <c r="C2" s="53" t="s">
        <v>420</v>
      </c>
      <c r="D2" s="35" t="s">
        <v>300</v>
      </c>
      <c r="E2" s="54">
        <v>124060</v>
      </c>
      <c r="F2" s="55" t="s">
        <v>384</v>
      </c>
      <c r="G2" s="35" t="s">
        <v>40</v>
      </c>
      <c r="H2" s="38">
        <v>45714</v>
      </c>
      <c r="I2" s="56">
        <v>45728</v>
      </c>
      <c r="J2" s="39" t="s">
        <v>148</v>
      </c>
    </row>
    <row r="3" spans="1:10" ht="102.65" customHeight="1" thickBot="1" x14ac:dyDescent="0.4">
      <c r="A3" s="35" t="s">
        <v>436</v>
      </c>
      <c r="B3" s="35" t="s">
        <v>11</v>
      </c>
      <c r="C3" s="53" t="s">
        <v>420</v>
      </c>
      <c r="D3" s="35" t="s">
        <v>303</v>
      </c>
      <c r="E3" s="54">
        <v>127559.5</v>
      </c>
      <c r="F3" s="55" t="s">
        <v>384</v>
      </c>
      <c r="G3" s="35" t="s">
        <v>40</v>
      </c>
      <c r="H3" s="38">
        <v>45665</v>
      </c>
      <c r="I3" s="56">
        <v>45685</v>
      </c>
      <c r="J3" s="39" t="s">
        <v>148</v>
      </c>
    </row>
    <row r="4" spans="1:10" ht="102.65" customHeight="1" thickBot="1" x14ac:dyDescent="0.4">
      <c r="A4" s="35" t="s">
        <v>436</v>
      </c>
      <c r="B4" s="35" t="s">
        <v>11</v>
      </c>
      <c r="C4" s="53" t="s">
        <v>420</v>
      </c>
      <c r="D4" s="35" t="s">
        <v>306</v>
      </c>
      <c r="E4" s="54">
        <v>272100</v>
      </c>
      <c r="F4" s="55" t="s">
        <v>384</v>
      </c>
      <c r="G4" s="35" t="s">
        <v>40</v>
      </c>
      <c r="H4" s="38">
        <v>45667</v>
      </c>
      <c r="I4" s="56">
        <v>45685</v>
      </c>
      <c r="J4" s="39" t="s">
        <v>148</v>
      </c>
    </row>
    <row r="5" spans="1:10" ht="102.65" customHeight="1" thickBot="1" x14ac:dyDescent="0.4">
      <c r="A5" s="12" t="s">
        <v>437</v>
      </c>
      <c r="B5" s="35" t="s">
        <v>11</v>
      </c>
      <c r="C5" s="42" t="s">
        <v>420</v>
      </c>
      <c r="D5" s="12" t="s">
        <v>438</v>
      </c>
      <c r="E5" s="57">
        <v>69317.58</v>
      </c>
      <c r="F5" s="55" t="s">
        <v>384</v>
      </c>
      <c r="G5" s="35" t="s">
        <v>40</v>
      </c>
      <c r="H5" s="14">
        <v>45706</v>
      </c>
      <c r="I5" s="58">
        <v>45714</v>
      </c>
      <c r="J5" s="39" t="s">
        <v>148</v>
      </c>
    </row>
    <row r="6" spans="1:10" ht="102.65" customHeight="1" thickBot="1" x14ac:dyDescent="0.4">
      <c r="A6" s="12" t="s">
        <v>439</v>
      </c>
      <c r="B6" s="35" t="s">
        <v>11</v>
      </c>
      <c r="C6" s="42" t="s">
        <v>440</v>
      </c>
      <c r="D6" s="12" t="s">
        <v>441</v>
      </c>
      <c r="E6" s="57">
        <v>210070</v>
      </c>
      <c r="F6" s="55" t="s">
        <v>384</v>
      </c>
      <c r="G6" s="35" t="s">
        <v>40</v>
      </c>
      <c r="H6" s="14">
        <v>45699</v>
      </c>
      <c r="I6" s="58">
        <v>45705</v>
      </c>
      <c r="J6" s="39" t="s">
        <v>148</v>
      </c>
    </row>
    <row r="7" spans="1:10" ht="109.5" customHeight="1" thickBot="1" x14ac:dyDescent="0.4">
      <c r="A7" s="12" t="s">
        <v>442</v>
      </c>
      <c r="B7" s="12" t="s">
        <v>443</v>
      </c>
      <c r="C7" s="42" t="s">
        <v>444</v>
      </c>
      <c r="D7" s="12" t="s">
        <v>445</v>
      </c>
      <c r="E7" s="57">
        <v>138037.06</v>
      </c>
      <c r="F7" s="55" t="s">
        <v>400</v>
      </c>
      <c r="G7" s="35" t="s">
        <v>40</v>
      </c>
      <c r="H7" s="23">
        <v>45707</v>
      </c>
      <c r="I7" s="58">
        <v>45715</v>
      </c>
      <c r="J7" s="39" t="s">
        <v>148</v>
      </c>
    </row>
    <row r="8" spans="1:10" ht="109.5" customHeight="1" thickBot="1" x14ac:dyDescent="0.4">
      <c r="A8" s="12" t="s">
        <v>446</v>
      </c>
      <c r="B8" s="12" t="s">
        <v>447</v>
      </c>
      <c r="C8" s="42" t="s">
        <v>448</v>
      </c>
      <c r="D8" s="12" t="s">
        <v>449</v>
      </c>
      <c r="E8" s="57">
        <v>1671750</v>
      </c>
      <c r="F8" s="55" t="s">
        <v>384</v>
      </c>
      <c r="G8" s="35" t="s">
        <v>40</v>
      </c>
      <c r="H8" s="23">
        <v>45671</v>
      </c>
      <c r="I8" s="58">
        <v>45685</v>
      </c>
      <c r="J8" s="39" t="s">
        <v>148</v>
      </c>
    </row>
    <row r="9" spans="1:10" ht="132" customHeight="1" thickBot="1" x14ac:dyDescent="0.4">
      <c r="A9" s="12" t="s">
        <v>174</v>
      </c>
      <c r="B9" s="12" t="s">
        <v>175</v>
      </c>
      <c r="C9" s="42" t="s">
        <v>450</v>
      </c>
      <c r="D9" s="12" t="s">
        <v>451</v>
      </c>
      <c r="E9" s="57">
        <v>1216050</v>
      </c>
      <c r="F9" s="55" t="s">
        <v>384</v>
      </c>
      <c r="G9" s="35" t="s">
        <v>40</v>
      </c>
      <c r="H9" s="14">
        <v>45678</v>
      </c>
      <c r="I9" s="58">
        <v>45728</v>
      </c>
      <c r="J9" s="39" t="s">
        <v>148</v>
      </c>
    </row>
    <row r="10" spans="1:10" ht="102.65" customHeight="1" thickBot="1" x14ac:dyDescent="0.4">
      <c r="A10" s="12" t="s">
        <v>452</v>
      </c>
      <c r="B10" s="18" t="s">
        <v>11</v>
      </c>
      <c r="C10" s="42" t="s">
        <v>453</v>
      </c>
      <c r="D10" s="18" t="s">
        <v>454</v>
      </c>
      <c r="E10" s="57">
        <v>145000</v>
      </c>
      <c r="F10" s="55" t="s">
        <v>384</v>
      </c>
      <c r="G10" s="35" t="s">
        <v>40</v>
      </c>
      <c r="H10" s="14">
        <v>45708</v>
      </c>
      <c r="I10" s="58">
        <v>45714</v>
      </c>
      <c r="J10" s="39" t="s">
        <v>148</v>
      </c>
    </row>
    <row r="11" spans="1:10" ht="102.65" customHeight="1" thickBot="1" x14ac:dyDescent="0.4">
      <c r="A11" s="12" t="s">
        <v>455</v>
      </c>
      <c r="B11" s="18" t="s">
        <v>11</v>
      </c>
      <c r="C11" s="42" t="s">
        <v>456</v>
      </c>
      <c r="D11" s="18" t="s">
        <v>457</v>
      </c>
      <c r="E11" s="59">
        <v>362625.04</v>
      </c>
      <c r="F11" s="60" t="s">
        <v>458</v>
      </c>
      <c r="G11" s="12" t="s">
        <v>459</v>
      </c>
      <c r="H11" s="14">
        <v>45684</v>
      </c>
      <c r="I11" s="58">
        <v>45692</v>
      </c>
      <c r="J11" s="39" t="s">
        <v>148</v>
      </c>
    </row>
    <row r="12" spans="1:10" ht="115.5" customHeight="1" thickBot="1" x14ac:dyDescent="0.4">
      <c r="A12" s="12" t="s">
        <v>460</v>
      </c>
      <c r="B12" s="12" t="s">
        <v>58</v>
      </c>
      <c r="C12" s="42" t="s">
        <v>461</v>
      </c>
      <c r="D12" s="18" t="s">
        <v>462</v>
      </c>
      <c r="E12" s="59">
        <v>128997.5</v>
      </c>
      <c r="F12" s="60" t="s">
        <v>463</v>
      </c>
      <c r="G12" s="35" t="s">
        <v>40</v>
      </c>
      <c r="H12" s="23">
        <v>45694</v>
      </c>
      <c r="I12" s="58">
        <v>45702</v>
      </c>
      <c r="J12" s="39" t="s">
        <v>148</v>
      </c>
    </row>
    <row r="13" spans="1:10" ht="108.75" customHeight="1" thickBot="1" x14ac:dyDescent="0.4">
      <c r="A13" s="12" t="s">
        <v>174</v>
      </c>
      <c r="B13" s="12" t="s">
        <v>178</v>
      </c>
      <c r="C13" s="42" t="s">
        <v>464</v>
      </c>
      <c r="D13" s="18" t="s">
        <v>465</v>
      </c>
      <c r="E13" s="59">
        <v>1216050</v>
      </c>
      <c r="F13" s="55" t="s">
        <v>384</v>
      </c>
      <c r="G13" s="35" t="s">
        <v>40</v>
      </c>
      <c r="H13" s="23">
        <v>45702</v>
      </c>
      <c r="I13" s="61">
        <v>45709</v>
      </c>
      <c r="J13" s="39" t="s">
        <v>148</v>
      </c>
    </row>
    <row r="14" spans="1:10" ht="109.5" customHeight="1" thickBot="1" x14ac:dyDescent="0.4">
      <c r="A14" s="12" t="s">
        <v>466</v>
      </c>
      <c r="B14" s="12" t="s">
        <v>324</v>
      </c>
      <c r="C14" s="42" t="s">
        <v>467</v>
      </c>
      <c r="D14" s="18" t="s">
        <v>468</v>
      </c>
      <c r="E14" s="59">
        <v>239342.4</v>
      </c>
      <c r="F14" s="60" t="s">
        <v>469</v>
      </c>
      <c r="G14" s="35" t="s">
        <v>40</v>
      </c>
      <c r="H14" s="23">
        <v>45709</v>
      </c>
      <c r="I14" s="58">
        <v>45728</v>
      </c>
      <c r="J14" s="39" t="s">
        <v>148</v>
      </c>
    </row>
    <row r="15" spans="1:10" ht="102.65" customHeight="1" thickBot="1" x14ac:dyDescent="0.4">
      <c r="A15" s="12" t="s">
        <v>452</v>
      </c>
      <c r="B15" s="12" t="s">
        <v>11</v>
      </c>
      <c r="C15" s="42" t="s">
        <v>470</v>
      </c>
      <c r="D15" s="18" t="s">
        <v>471</v>
      </c>
      <c r="E15" s="59">
        <v>765000</v>
      </c>
      <c r="F15" s="55" t="s">
        <v>384</v>
      </c>
      <c r="G15" s="35" t="s">
        <v>40</v>
      </c>
      <c r="H15" s="14">
        <v>45727</v>
      </c>
      <c r="I15" s="61">
        <v>45740</v>
      </c>
      <c r="J15" s="39" t="s">
        <v>148</v>
      </c>
    </row>
    <row r="16" spans="1:10" ht="102.65" customHeight="1" thickBot="1" x14ac:dyDescent="0.4">
      <c r="A16" s="12" t="s">
        <v>452</v>
      </c>
      <c r="B16" s="18" t="s">
        <v>11</v>
      </c>
      <c r="C16" s="42" t="s">
        <v>470</v>
      </c>
      <c r="D16" s="18" t="s">
        <v>472</v>
      </c>
      <c r="E16" s="59">
        <v>124000</v>
      </c>
      <c r="F16" s="60" t="s">
        <v>473</v>
      </c>
      <c r="G16" s="35" t="s">
        <v>40</v>
      </c>
      <c r="H16" s="40">
        <v>45727</v>
      </c>
      <c r="I16" s="61">
        <v>45740</v>
      </c>
      <c r="J16" s="39" t="s">
        <v>148</v>
      </c>
    </row>
    <row r="17" spans="1:10" ht="102.65" customHeight="1" thickBot="1" x14ac:dyDescent="0.4">
      <c r="A17" s="62" t="s">
        <v>474</v>
      </c>
      <c r="B17" s="63" t="s">
        <v>475</v>
      </c>
      <c r="C17" s="42" t="s">
        <v>476</v>
      </c>
      <c r="D17" s="18" t="s">
        <v>477</v>
      </c>
      <c r="E17" s="59">
        <v>109332.3</v>
      </c>
      <c r="F17" s="55" t="s">
        <v>384</v>
      </c>
      <c r="G17" s="35" t="s">
        <v>40</v>
      </c>
      <c r="H17" s="40">
        <v>45747</v>
      </c>
      <c r="I17" s="61">
        <v>45750</v>
      </c>
      <c r="J17" s="39" t="s">
        <v>148</v>
      </c>
    </row>
    <row r="18" spans="1:10" ht="102.65" customHeight="1" thickBot="1" x14ac:dyDescent="0.4">
      <c r="A18" s="12" t="s">
        <v>478</v>
      </c>
      <c r="B18" s="63" t="s">
        <v>65</v>
      </c>
      <c r="C18" s="42" t="s">
        <v>479</v>
      </c>
      <c r="D18" s="18" t="s">
        <v>480</v>
      </c>
      <c r="E18" s="59">
        <v>400318.2</v>
      </c>
      <c r="F18" s="55" t="s">
        <v>469</v>
      </c>
      <c r="G18" s="12" t="s">
        <v>358</v>
      </c>
      <c r="H18" s="40">
        <v>45733</v>
      </c>
      <c r="I18" s="61">
        <v>45743</v>
      </c>
      <c r="J18" s="39" t="s">
        <v>148</v>
      </c>
    </row>
    <row r="19" spans="1:10" ht="102.65" customHeight="1" thickBot="1" x14ac:dyDescent="0.4">
      <c r="A19" s="12" t="s">
        <v>481</v>
      </c>
      <c r="B19" s="63" t="s">
        <v>482</v>
      </c>
      <c r="C19" s="42" t="s">
        <v>483</v>
      </c>
      <c r="D19" s="18" t="s">
        <v>484</v>
      </c>
      <c r="E19" s="59">
        <v>90403</v>
      </c>
      <c r="F19" s="55" t="s">
        <v>485</v>
      </c>
      <c r="G19" s="35" t="s">
        <v>40</v>
      </c>
      <c r="H19" s="40">
        <v>45729</v>
      </c>
      <c r="I19" s="61">
        <v>45740</v>
      </c>
      <c r="J19" s="39" t="s">
        <v>148</v>
      </c>
    </row>
    <row r="20" spans="1:10" ht="60.75" customHeight="1" x14ac:dyDescent="0.35">
      <c r="A20" s="12" t="s">
        <v>486</v>
      </c>
      <c r="B20" s="18" t="s">
        <v>487</v>
      </c>
      <c r="C20" s="42" t="s">
        <v>488</v>
      </c>
      <c r="D20" s="18" t="s">
        <v>489</v>
      </c>
      <c r="E20" s="59">
        <v>92158.44</v>
      </c>
      <c r="F20" s="55" t="s">
        <v>490</v>
      </c>
      <c r="G20" s="35" t="s">
        <v>40</v>
      </c>
      <c r="H20" s="14">
        <v>44642</v>
      </c>
      <c r="I20" s="58">
        <v>45750</v>
      </c>
      <c r="J20" s="18" t="s">
        <v>491</v>
      </c>
    </row>
    <row r="21" spans="1:10" ht="54.75" customHeight="1" x14ac:dyDescent="0.35">
      <c r="A21" s="12" t="s">
        <v>492</v>
      </c>
      <c r="B21" s="18" t="s">
        <v>108</v>
      </c>
      <c r="C21" s="42" t="s">
        <v>493</v>
      </c>
      <c r="D21" s="18" t="s">
        <v>494</v>
      </c>
      <c r="E21" s="59">
        <v>154422</v>
      </c>
      <c r="F21" s="55" t="s">
        <v>495</v>
      </c>
      <c r="G21" s="12" t="s">
        <v>40</v>
      </c>
      <c r="H21" s="14">
        <v>45747</v>
      </c>
      <c r="I21" s="58" t="s">
        <v>496</v>
      </c>
      <c r="J21" s="18" t="s">
        <v>148</v>
      </c>
    </row>
    <row r="22" spans="1:10" ht="54.75" customHeight="1" x14ac:dyDescent="0.35">
      <c r="A22" s="12" t="s">
        <v>497</v>
      </c>
      <c r="B22" s="18" t="s">
        <v>11</v>
      </c>
      <c r="C22" s="42" t="s">
        <v>498</v>
      </c>
      <c r="D22" s="18" t="s">
        <v>499</v>
      </c>
      <c r="E22" s="59">
        <v>834768</v>
      </c>
      <c r="F22" s="55" t="s">
        <v>490</v>
      </c>
      <c r="G22" s="12" t="s">
        <v>40</v>
      </c>
      <c r="H22" s="14">
        <v>45756</v>
      </c>
      <c r="I22" s="14">
        <v>45764</v>
      </c>
      <c r="J22" s="18" t="s">
        <v>148</v>
      </c>
    </row>
    <row r="23" spans="1:10" ht="54.75" customHeight="1" x14ac:dyDescent="0.35">
      <c r="A23" s="12" t="s">
        <v>500</v>
      </c>
      <c r="B23" s="18" t="s">
        <v>11</v>
      </c>
      <c r="C23" s="42" t="s">
        <v>501</v>
      </c>
      <c r="D23" s="18" t="s">
        <v>502</v>
      </c>
      <c r="E23" s="59">
        <v>692074.5</v>
      </c>
      <c r="F23" s="55" t="s">
        <v>384</v>
      </c>
      <c r="G23" s="12" t="s">
        <v>40</v>
      </c>
      <c r="H23" s="14">
        <v>45786</v>
      </c>
      <c r="I23" s="14">
        <v>45792</v>
      </c>
      <c r="J23" s="18" t="s">
        <v>148</v>
      </c>
    </row>
    <row r="24" spans="1:10" ht="54.75" customHeight="1" x14ac:dyDescent="0.35">
      <c r="A24" s="12" t="s">
        <v>503</v>
      </c>
      <c r="B24" s="18" t="s">
        <v>175</v>
      </c>
      <c r="C24" s="42" t="s">
        <v>504</v>
      </c>
      <c r="D24" s="49" t="s">
        <v>505</v>
      </c>
      <c r="E24" s="59">
        <v>152145</v>
      </c>
      <c r="F24" s="55" t="s">
        <v>384</v>
      </c>
      <c r="G24" s="12" t="s">
        <v>40</v>
      </c>
      <c r="H24" s="14">
        <v>45786</v>
      </c>
      <c r="I24" s="14">
        <v>45792</v>
      </c>
      <c r="J24" s="18" t="s">
        <v>148</v>
      </c>
    </row>
    <row r="25" spans="1:10" ht="54.75" customHeight="1" x14ac:dyDescent="0.35">
      <c r="A25" s="12" t="s">
        <v>503</v>
      </c>
      <c r="B25" s="63" t="s">
        <v>164</v>
      </c>
      <c r="C25" s="42" t="s">
        <v>506</v>
      </c>
      <c r="D25" s="18" t="s">
        <v>507</v>
      </c>
      <c r="E25" s="59">
        <v>100096.2</v>
      </c>
      <c r="F25" s="55" t="s">
        <v>384</v>
      </c>
      <c r="G25" s="12" t="s">
        <v>40</v>
      </c>
      <c r="H25" s="14">
        <v>45786</v>
      </c>
      <c r="I25" s="14">
        <v>45792</v>
      </c>
      <c r="J25" s="18" t="s">
        <v>148</v>
      </c>
    </row>
    <row r="26" spans="1:10" ht="54.75" customHeight="1" x14ac:dyDescent="0.35">
      <c r="A26" s="12" t="s">
        <v>508</v>
      </c>
      <c r="B26" s="18" t="s">
        <v>141</v>
      </c>
      <c r="C26" s="42" t="s">
        <v>509</v>
      </c>
      <c r="D26" s="18" t="s">
        <v>510</v>
      </c>
      <c r="E26" s="59">
        <v>537993</v>
      </c>
      <c r="F26" s="55" t="s">
        <v>384</v>
      </c>
      <c r="G26" s="12" t="s">
        <v>40</v>
      </c>
      <c r="H26" s="14">
        <v>45798</v>
      </c>
      <c r="I26" s="14">
        <v>45807</v>
      </c>
      <c r="J26" s="18" t="s">
        <v>148</v>
      </c>
    </row>
    <row r="27" spans="1:10" ht="54.75" customHeight="1" x14ac:dyDescent="0.35">
      <c r="A27" s="12" t="s">
        <v>511</v>
      </c>
      <c r="B27" s="18" t="s">
        <v>92</v>
      </c>
      <c r="C27" s="42" t="s">
        <v>512</v>
      </c>
      <c r="D27" s="18" t="s">
        <v>513</v>
      </c>
      <c r="E27" s="59">
        <v>108380.4</v>
      </c>
      <c r="F27" s="55" t="s">
        <v>384</v>
      </c>
      <c r="G27" s="12" t="s">
        <v>40</v>
      </c>
      <c r="H27" s="14">
        <v>45798</v>
      </c>
      <c r="I27" s="14">
        <v>45807</v>
      </c>
      <c r="J27" s="18" t="s">
        <v>148</v>
      </c>
    </row>
    <row r="28" spans="1:10" ht="54.75" customHeight="1" x14ac:dyDescent="0.35">
      <c r="A28" s="12" t="s">
        <v>511</v>
      </c>
      <c r="B28" s="18" t="s">
        <v>487</v>
      </c>
      <c r="C28" s="45" t="s">
        <v>514</v>
      </c>
      <c r="D28" s="18" t="s">
        <v>515</v>
      </c>
      <c r="E28" s="64">
        <v>54190.2</v>
      </c>
      <c r="F28" s="55" t="s">
        <v>384</v>
      </c>
      <c r="G28" s="12" t="s">
        <v>40</v>
      </c>
      <c r="H28" s="14">
        <v>45797</v>
      </c>
      <c r="I28" s="14">
        <v>46900</v>
      </c>
      <c r="J28" s="18" t="s">
        <v>148</v>
      </c>
    </row>
    <row r="29" spans="1:10" ht="54.75" customHeight="1" x14ac:dyDescent="0.35">
      <c r="A29" s="12" t="s">
        <v>511</v>
      </c>
      <c r="B29" s="65" t="s">
        <v>85</v>
      </c>
      <c r="C29" s="45" t="s">
        <v>516</v>
      </c>
      <c r="D29" s="12" t="s">
        <v>517</v>
      </c>
      <c r="E29" s="59">
        <v>53140.5</v>
      </c>
      <c r="F29" s="55" t="s">
        <v>384</v>
      </c>
      <c r="G29" s="12" t="s">
        <v>40</v>
      </c>
      <c r="H29" s="40">
        <v>45817</v>
      </c>
      <c r="I29" s="14">
        <v>45918</v>
      </c>
      <c r="J29" s="18" t="s">
        <v>148</v>
      </c>
    </row>
    <row r="30" spans="1:10" ht="54.75" customHeight="1" x14ac:dyDescent="0.35">
      <c r="A30" s="12" t="s">
        <v>511</v>
      </c>
      <c r="B30" s="65" t="s">
        <v>518</v>
      </c>
      <c r="C30" s="45" t="s">
        <v>519</v>
      </c>
      <c r="D30" s="12" t="s">
        <v>520</v>
      </c>
      <c r="E30" s="59">
        <v>55047</v>
      </c>
      <c r="F30" s="55" t="s">
        <v>384</v>
      </c>
      <c r="G30" s="12" t="s">
        <v>40</v>
      </c>
      <c r="H30" s="40">
        <v>45807</v>
      </c>
      <c r="I30" s="14">
        <v>45817</v>
      </c>
      <c r="J30" s="18" t="s">
        <v>148</v>
      </c>
    </row>
    <row r="31" spans="1:10" ht="54.75" customHeight="1" x14ac:dyDescent="0.35">
      <c r="A31" s="12" t="s">
        <v>511</v>
      </c>
      <c r="B31" s="65" t="s">
        <v>95</v>
      </c>
      <c r="C31" s="45" t="s">
        <v>521</v>
      </c>
      <c r="D31" s="12" t="s">
        <v>522</v>
      </c>
      <c r="E31" s="64">
        <v>54190.2</v>
      </c>
      <c r="F31" s="55" t="s">
        <v>384</v>
      </c>
      <c r="G31" s="12" t="s">
        <v>40</v>
      </c>
      <c r="H31" s="40">
        <v>45807</v>
      </c>
      <c r="I31" s="14">
        <v>45817</v>
      </c>
      <c r="J31" s="18" t="s">
        <v>148</v>
      </c>
    </row>
    <row r="32" spans="1:10" ht="54.75" customHeight="1" x14ac:dyDescent="0.35">
      <c r="A32" s="12" t="s">
        <v>511</v>
      </c>
      <c r="B32" s="65" t="s">
        <v>320</v>
      </c>
      <c r="C32" s="45" t="s">
        <v>523</v>
      </c>
      <c r="D32" s="12" t="s">
        <v>524</v>
      </c>
      <c r="E32" s="59">
        <v>108380.4</v>
      </c>
      <c r="F32" s="55" t="s">
        <v>384</v>
      </c>
      <c r="G32" s="12" t="s">
        <v>40</v>
      </c>
      <c r="H32" s="40">
        <v>45818</v>
      </c>
      <c r="I32" s="14">
        <v>45826</v>
      </c>
      <c r="J32" s="18" t="s">
        <v>148</v>
      </c>
    </row>
    <row r="33" spans="1:10" ht="54.75" customHeight="1" x14ac:dyDescent="0.35">
      <c r="A33" s="12"/>
      <c r="B33" s="18"/>
      <c r="C33" s="42"/>
      <c r="D33" s="18"/>
      <c r="E33" s="19"/>
      <c r="F33" s="55"/>
      <c r="G33" s="12"/>
      <c r="H33" s="14"/>
      <c r="I33" s="58"/>
      <c r="J33" s="18"/>
    </row>
    <row r="34" spans="1:10" ht="54.75" customHeight="1" x14ac:dyDescent="0.35">
      <c r="A34" s="62"/>
      <c r="B34" s="65"/>
      <c r="C34" s="42"/>
      <c r="D34" s="18"/>
      <c r="E34" s="19"/>
      <c r="F34" s="55"/>
      <c r="G34" s="12"/>
      <c r="H34" s="14"/>
      <c r="I34" s="58"/>
      <c r="J34" s="18"/>
    </row>
    <row r="35" spans="1:10" ht="54.75" customHeight="1" x14ac:dyDescent="0.35">
      <c r="A35" s="12"/>
      <c r="B35" s="18"/>
      <c r="C35" s="42"/>
      <c r="D35" s="18"/>
      <c r="E35" s="19"/>
      <c r="F35" s="55"/>
      <c r="G35" s="12"/>
      <c r="H35" s="14"/>
      <c r="I35" s="58"/>
      <c r="J35" s="18"/>
    </row>
    <row r="36" spans="1:10" ht="54.75" customHeight="1" x14ac:dyDescent="0.35">
      <c r="A36" s="12"/>
      <c r="B36" s="18"/>
      <c r="C36" s="42"/>
      <c r="D36" s="18"/>
      <c r="E36" s="19"/>
      <c r="F36" s="55"/>
      <c r="G36" s="12"/>
      <c r="H36" s="14"/>
      <c r="I36" s="58"/>
      <c r="J36" s="18"/>
    </row>
    <row r="37" spans="1:10" ht="54.75" customHeight="1" x14ac:dyDescent="0.35">
      <c r="A37" s="12"/>
      <c r="B37" s="18"/>
      <c r="C37" s="42"/>
      <c r="D37" s="18"/>
      <c r="E37" s="19"/>
      <c r="F37" s="55"/>
      <c r="G37" s="12"/>
      <c r="H37" s="14"/>
      <c r="I37" s="58"/>
      <c r="J37" s="18"/>
    </row>
    <row r="38" spans="1:10" ht="54.75" customHeight="1" x14ac:dyDescent="0.35">
      <c r="A38" s="12"/>
      <c r="B38" s="18"/>
      <c r="C38" s="42"/>
      <c r="D38" s="49"/>
      <c r="E38" s="19"/>
      <c r="F38" s="55"/>
      <c r="G38" s="12"/>
      <c r="H38" s="14"/>
      <c r="I38" s="58"/>
      <c r="J38" s="18"/>
    </row>
    <row r="39" spans="1:10" ht="54.75" customHeight="1" x14ac:dyDescent="0.35">
      <c r="A39" s="12"/>
      <c r="B39" s="18"/>
      <c r="C39" s="42"/>
      <c r="D39" s="18"/>
      <c r="E39" s="19"/>
      <c r="F39" s="55"/>
      <c r="G39" s="12"/>
      <c r="H39" s="14"/>
      <c r="I39" s="58"/>
      <c r="J39" s="18"/>
    </row>
    <row r="40" spans="1:10" ht="54.75" customHeight="1" x14ac:dyDescent="0.35">
      <c r="A40" s="12"/>
      <c r="B40" s="18"/>
      <c r="C40" s="42"/>
      <c r="D40" s="18"/>
      <c r="E40" s="19"/>
      <c r="F40" s="55"/>
      <c r="G40" s="12"/>
      <c r="H40" s="14"/>
      <c r="I40" s="58"/>
      <c r="J40" s="18"/>
    </row>
    <row r="41" spans="1:10" ht="54.75" customHeight="1" x14ac:dyDescent="0.35">
      <c r="A41" s="12"/>
      <c r="B41" s="18"/>
      <c r="C41" s="42"/>
      <c r="D41" s="18"/>
      <c r="E41" s="19"/>
      <c r="F41" s="55"/>
      <c r="G41" s="12"/>
      <c r="H41" s="14"/>
      <c r="I41" s="58"/>
      <c r="J41" s="18"/>
    </row>
    <row r="42" spans="1:10" ht="54.75" customHeight="1" x14ac:dyDescent="0.35">
      <c r="A42" s="12"/>
      <c r="B42" s="18"/>
      <c r="C42" s="42"/>
      <c r="D42" s="18"/>
      <c r="E42" s="19"/>
      <c r="F42" s="55"/>
      <c r="G42" s="12"/>
      <c r="H42" s="14"/>
      <c r="I42" s="58"/>
      <c r="J42" s="18"/>
    </row>
    <row r="43" spans="1:10" ht="54.75" customHeight="1" x14ac:dyDescent="0.35">
      <c r="A43" s="12"/>
      <c r="B43" s="18"/>
      <c r="C43" s="42"/>
      <c r="D43" s="18"/>
      <c r="E43" s="19"/>
      <c r="F43" s="55"/>
      <c r="G43" s="12"/>
      <c r="H43" s="14"/>
      <c r="I43" s="58"/>
      <c r="J43" s="18"/>
    </row>
    <row r="44" spans="1:10" ht="54.75" customHeight="1" x14ac:dyDescent="0.35">
      <c r="A44" s="12"/>
      <c r="B44" s="18"/>
      <c r="C44" s="42"/>
      <c r="D44" s="18"/>
      <c r="E44" s="19"/>
      <c r="F44" s="55"/>
      <c r="G44" s="12"/>
      <c r="H44" s="14"/>
      <c r="I44" s="58"/>
      <c r="J44" s="18"/>
    </row>
    <row r="45" spans="1:10" ht="54.75" customHeight="1" x14ac:dyDescent="0.35">
      <c r="A45" s="12"/>
      <c r="B45" s="18"/>
      <c r="C45" s="42"/>
      <c r="D45" s="18"/>
      <c r="E45" s="19"/>
      <c r="F45" s="66"/>
      <c r="G45" s="12"/>
      <c r="H45" s="14"/>
      <c r="I45" s="14"/>
      <c r="J45" s="18"/>
    </row>
    <row r="46" spans="1:10" ht="54.75" customHeight="1" x14ac:dyDescent="0.35">
      <c r="A46" s="12"/>
      <c r="B46" s="18"/>
      <c r="C46" s="42"/>
      <c r="D46" s="18"/>
      <c r="E46" s="19"/>
      <c r="F46" s="66"/>
      <c r="G46" s="12"/>
      <c r="H46" s="14"/>
      <c r="I46" s="14"/>
      <c r="J46" s="18"/>
    </row>
    <row r="47" spans="1:10" ht="54.75" customHeight="1" x14ac:dyDescent="0.35">
      <c r="A47" s="12"/>
      <c r="B47" s="18"/>
      <c r="C47" s="42"/>
      <c r="D47" s="18"/>
      <c r="E47" s="19"/>
      <c r="F47" s="66"/>
      <c r="G47" s="12"/>
      <c r="H47" s="14"/>
      <c r="I47" s="14"/>
      <c r="J47" s="18"/>
    </row>
    <row r="48" spans="1:10" ht="54.75" customHeight="1" x14ac:dyDescent="0.35">
      <c r="A48" s="12"/>
      <c r="B48" s="18"/>
      <c r="C48" s="42"/>
      <c r="D48" s="18"/>
      <c r="E48" s="19"/>
      <c r="F48" s="66"/>
      <c r="G48" s="12"/>
      <c r="H48" s="14"/>
      <c r="I48" s="14"/>
      <c r="J48" s="18"/>
    </row>
    <row r="49" spans="1:10" ht="54.75" customHeight="1" x14ac:dyDescent="0.35">
      <c r="A49" s="12"/>
      <c r="B49" s="18"/>
      <c r="C49" s="42"/>
      <c r="D49" s="18"/>
      <c r="E49" s="19"/>
      <c r="F49" s="66"/>
      <c r="G49" s="12"/>
      <c r="H49" s="14"/>
      <c r="I49" s="14"/>
      <c r="J49" s="18"/>
    </row>
  </sheetData>
  <pageMargins left="0.511811024" right="0.511811024" top="0.78740157500000008" bottom="0.78740157500000008" header="0.31496062000000008" footer="0.31496062000000008"/>
  <pageSetup paperSize="0" fitToWidth="0" fitToHeight="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B3C25-DE17-4CDC-BC7C-D5BEC31467A5}">
  <dimension ref="A1:V313"/>
  <sheetViews>
    <sheetView showGridLines="0" tabSelected="1" zoomScaleNormal="100" workbookViewId="0">
      <pane ySplit="8" topLeftCell="A9" activePane="bottomLeft" state="frozen"/>
      <selection activeCell="A8" sqref="A8"/>
      <selection pane="bottomLeft" activeCell="A9" sqref="A9"/>
    </sheetView>
  </sheetViews>
  <sheetFormatPr defaultRowHeight="13" x14ac:dyDescent="0.3"/>
  <cols>
    <col min="1" max="1" width="3.453125" style="97" customWidth="1"/>
    <col min="2" max="2" width="97" style="96" customWidth="1"/>
    <col min="3" max="3" width="27.453125" style="96" customWidth="1"/>
    <col min="4" max="4" width="33.453125" style="96" customWidth="1"/>
    <col min="5" max="5" width="71.81640625" style="96" customWidth="1"/>
    <col min="6" max="7" width="39.1796875" style="96" customWidth="1"/>
    <col min="8" max="8" width="56.453125" style="96" customWidth="1"/>
    <col min="9" max="9" width="39.1796875" style="96" customWidth="1"/>
    <col min="10" max="10" width="23.1796875" style="97" customWidth="1"/>
    <col min="11" max="11" width="29.54296875" style="97" customWidth="1"/>
    <col min="12" max="12" width="27.54296875" style="109" customWidth="1"/>
    <col min="13" max="13" width="28.54296875" style="96" customWidth="1"/>
    <col min="14" max="15" width="34.453125" style="99" customWidth="1"/>
    <col min="16" max="16" width="39.1796875" style="96" customWidth="1"/>
    <col min="17" max="17" width="28.81640625" style="99" customWidth="1"/>
    <col min="18" max="18" width="37.54296875" style="96" customWidth="1"/>
    <col min="19" max="19" width="28.453125" style="96" customWidth="1"/>
    <col min="20" max="20" width="47.1796875" style="96" hidden="1" customWidth="1"/>
    <col min="21" max="21" width="40.81640625" style="96" customWidth="1"/>
    <col min="22" max="22" width="34" style="96" customWidth="1"/>
    <col min="23" max="16384" width="8.7265625" style="97"/>
  </cols>
  <sheetData>
    <row r="1" spans="2:22" x14ac:dyDescent="0.3">
      <c r="L1" s="98"/>
    </row>
    <row r="2" spans="2:22" x14ac:dyDescent="0.3">
      <c r="L2" s="98"/>
      <c r="Q2" s="100"/>
    </row>
    <row r="3" spans="2:22" x14ac:dyDescent="0.3">
      <c r="L3" s="98"/>
      <c r="Q3" s="100"/>
      <c r="T3" s="101"/>
    </row>
    <row r="4" spans="2:22" x14ac:dyDescent="0.3">
      <c r="L4" s="98"/>
    </row>
    <row r="5" spans="2:22" x14ac:dyDescent="0.3">
      <c r="L5" s="98"/>
    </row>
    <row r="6" spans="2:22" x14ac:dyDescent="0.3">
      <c r="B6" s="102" t="s">
        <v>525</v>
      </c>
      <c r="L6" s="98"/>
    </row>
    <row r="7" spans="2:22" x14ac:dyDescent="0.3">
      <c r="V7" s="100"/>
    </row>
    <row r="8" spans="2:22" ht="31.5" customHeight="1" x14ac:dyDescent="0.3">
      <c r="B8" s="103" t="s">
        <v>0</v>
      </c>
      <c r="C8" s="103" t="s">
        <v>526</v>
      </c>
      <c r="D8" s="103" t="s">
        <v>1</v>
      </c>
      <c r="E8" s="103" t="s">
        <v>2</v>
      </c>
      <c r="F8" s="103" t="s">
        <v>3</v>
      </c>
      <c r="G8" s="103" t="s">
        <v>2070</v>
      </c>
      <c r="H8" s="103" t="s">
        <v>527</v>
      </c>
      <c r="I8" s="103" t="s">
        <v>528</v>
      </c>
      <c r="J8" s="104" t="s">
        <v>4</v>
      </c>
      <c r="K8" s="104" t="s">
        <v>529</v>
      </c>
      <c r="L8" s="103" t="s">
        <v>530</v>
      </c>
      <c r="M8" s="105" t="s">
        <v>531</v>
      </c>
      <c r="N8" s="105" t="s">
        <v>532</v>
      </c>
      <c r="O8" s="103" t="s">
        <v>6</v>
      </c>
      <c r="P8" s="105" t="s">
        <v>7</v>
      </c>
      <c r="Q8" s="103" t="s">
        <v>8</v>
      </c>
      <c r="R8" s="103" t="s">
        <v>533</v>
      </c>
      <c r="S8" s="103" t="s">
        <v>534</v>
      </c>
      <c r="T8" s="103" t="s">
        <v>535</v>
      </c>
      <c r="U8" s="103" t="s">
        <v>536</v>
      </c>
      <c r="V8" s="106" t="s">
        <v>537</v>
      </c>
    </row>
    <row r="9" spans="2:22" x14ac:dyDescent="0.3">
      <c r="B9" s="96" t="s">
        <v>222</v>
      </c>
      <c r="C9" s="96" t="s">
        <v>538</v>
      </c>
      <c r="D9" s="96" t="s">
        <v>11</v>
      </c>
      <c r="E9" s="96" t="s">
        <v>12</v>
      </c>
      <c r="F9" s="96" t="s">
        <v>13</v>
      </c>
      <c r="G9" s="96">
        <f>VLOOKUP(Tabela1[[#This Row],[TERMO DE CONTRATO ]],'[1]Execução Financeira'!$F:$BA,48,0)</f>
        <v>0</v>
      </c>
      <c r="H9" s="96" t="s">
        <v>539</v>
      </c>
      <c r="I9" s="96" t="s">
        <v>540</v>
      </c>
      <c r="J9" s="107">
        <v>22491458.100000001</v>
      </c>
      <c r="K9" s="107">
        <v>28249425.390000001</v>
      </c>
      <c r="L9" s="108">
        <v>44575</v>
      </c>
      <c r="M9" s="99">
        <v>45107</v>
      </c>
      <c r="N9" s="96">
        <f>DATEDIF(Tabela1[[#This Row],[INÍCIO DA VIGÊNCIA]],Tabela1[[#This Row],[TERMINO DA VIGÊNCIA]],"M")</f>
        <v>17</v>
      </c>
      <c r="O9" s="96" t="s">
        <v>15</v>
      </c>
      <c r="P9" s="99">
        <v>44575</v>
      </c>
      <c r="Q9" s="99">
        <v>44580</v>
      </c>
      <c r="R9" s="96" t="s">
        <v>541</v>
      </c>
      <c r="S9" s="96" t="s">
        <v>542</v>
      </c>
      <c r="T9" s="96" t="s">
        <v>543</v>
      </c>
      <c r="U9" s="96" t="s">
        <v>544</v>
      </c>
      <c r="V9" s="109">
        <v>0</v>
      </c>
    </row>
    <row r="10" spans="2:22" x14ac:dyDescent="0.3">
      <c r="B10" s="96" t="s">
        <v>17</v>
      </c>
      <c r="C10" s="96" t="s">
        <v>545</v>
      </c>
      <c r="D10" s="96" t="s">
        <v>11</v>
      </c>
      <c r="E10" s="96" t="s">
        <v>18</v>
      </c>
      <c r="F10" s="96" t="s">
        <v>19</v>
      </c>
      <c r="G10" s="96">
        <f>VLOOKUP(Tabela1[[#This Row],[TERMO DE CONTRATO ]],'[1]Execução Financeira'!$F:$BA,48,0)</f>
        <v>0</v>
      </c>
      <c r="H10" s="96" t="s">
        <v>546</v>
      </c>
      <c r="I10" s="96" t="s">
        <v>547</v>
      </c>
      <c r="J10" s="107">
        <v>48262.5</v>
      </c>
      <c r="K10" s="107">
        <v>48262.5</v>
      </c>
      <c r="L10" s="99">
        <v>44610</v>
      </c>
      <c r="M10" s="99">
        <v>45065</v>
      </c>
      <c r="N10" s="96">
        <f>DATEDIF(Tabela1[[#This Row],[INÍCIO DA VIGÊNCIA]],Tabela1[[#This Row],[TERMINO DA VIGÊNCIA]],"M")</f>
        <v>15</v>
      </c>
      <c r="O10" s="96" t="s">
        <v>15</v>
      </c>
      <c r="P10" s="99">
        <v>44610</v>
      </c>
      <c r="Q10" s="99">
        <v>44614</v>
      </c>
      <c r="R10" s="96" t="s">
        <v>541</v>
      </c>
      <c r="S10" s="96" t="s">
        <v>21</v>
      </c>
      <c r="T10" s="96" t="s">
        <v>548</v>
      </c>
      <c r="U10" s="96" t="s">
        <v>548</v>
      </c>
      <c r="V10" s="109">
        <v>0</v>
      </c>
    </row>
    <row r="11" spans="2:22" x14ac:dyDescent="0.3">
      <c r="B11" s="96" t="s">
        <v>149</v>
      </c>
      <c r="C11" s="96" t="s">
        <v>549</v>
      </c>
      <c r="D11" s="96" t="s">
        <v>11</v>
      </c>
      <c r="E11" s="96" t="s">
        <v>23</v>
      </c>
      <c r="F11" s="110" t="s">
        <v>24</v>
      </c>
      <c r="G11" s="119">
        <f>VLOOKUP(Tabela1[[#This Row],[TERMO DE CONTRATO ]],'[1]Execução Financeira'!$F:$BA,48,0)</f>
        <v>0</v>
      </c>
      <c r="H11" s="96" t="s">
        <v>550</v>
      </c>
      <c r="I11" s="110" t="s">
        <v>551</v>
      </c>
      <c r="J11" s="107">
        <v>2969356</v>
      </c>
      <c r="K11" s="107">
        <v>2969356</v>
      </c>
      <c r="L11" s="99">
        <v>44575</v>
      </c>
      <c r="M11" s="99">
        <v>45730</v>
      </c>
      <c r="N11" s="96">
        <f>DATEDIF(Tabela1[[#This Row],[INÍCIO DA VIGÊNCIA]],Tabela1[[#This Row],[TERMINO DA VIGÊNCIA]],"M")</f>
        <v>38</v>
      </c>
      <c r="O11" s="96" t="s">
        <v>15</v>
      </c>
      <c r="P11" s="99">
        <v>44634</v>
      </c>
      <c r="Q11" s="99">
        <v>44580</v>
      </c>
      <c r="R11" s="96" t="s">
        <v>541</v>
      </c>
      <c r="S11" s="96" t="s">
        <v>542</v>
      </c>
      <c r="U11" s="96" t="s">
        <v>26</v>
      </c>
      <c r="V11" s="109">
        <v>0</v>
      </c>
    </row>
    <row r="12" spans="2:22" x14ac:dyDescent="0.3">
      <c r="B12" s="96" t="s">
        <v>27</v>
      </c>
      <c r="C12" s="96" t="s">
        <v>552</v>
      </c>
      <c r="D12" s="96" t="s">
        <v>11</v>
      </c>
      <c r="E12" s="96" t="s">
        <v>28</v>
      </c>
      <c r="F12" s="96" t="s">
        <v>29</v>
      </c>
      <c r="G12" s="96">
        <f>VLOOKUP(Tabela1[[#This Row],[TERMO DE CONTRATO ]],'[1]Execução Financeira'!$F:$BA,48,0)</f>
        <v>0</v>
      </c>
      <c r="H12" s="96" t="s">
        <v>546</v>
      </c>
      <c r="I12" s="96" t="s">
        <v>553</v>
      </c>
      <c r="J12" s="107">
        <v>553174.13</v>
      </c>
      <c r="K12" s="107">
        <v>859130.77</v>
      </c>
      <c r="L12" s="99">
        <v>44679</v>
      </c>
      <c r="M12" s="99">
        <v>45716</v>
      </c>
      <c r="N12" s="96">
        <f>DATEDIF(Tabela1[[#This Row],[INÍCIO DA VIGÊNCIA]],Tabela1[[#This Row],[TERMINO DA VIGÊNCIA]],"M")</f>
        <v>34</v>
      </c>
      <c r="O12" s="96" t="s">
        <v>15</v>
      </c>
      <c r="P12" s="99">
        <v>44678</v>
      </c>
      <c r="Q12" s="99">
        <v>44649</v>
      </c>
      <c r="R12" s="96" t="s">
        <v>541</v>
      </c>
      <c r="S12" s="96" t="s">
        <v>21</v>
      </c>
      <c r="T12" s="96" t="s">
        <v>548</v>
      </c>
      <c r="U12" s="96" t="s">
        <v>548</v>
      </c>
      <c r="V12" s="109">
        <v>0</v>
      </c>
    </row>
    <row r="13" spans="2:22" x14ac:dyDescent="0.3">
      <c r="B13" s="96" t="s">
        <v>31</v>
      </c>
      <c r="C13" s="96" t="s">
        <v>554</v>
      </c>
      <c r="D13" s="96" t="s">
        <v>11</v>
      </c>
      <c r="E13" s="96" t="s">
        <v>32</v>
      </c>
      <c r="F13" s="96" t="s">
        <v>555</v>
      </c>
      <c r="G13" s="96">
        <f>VLOOKUP(Tabela1[[#This Row],[TERMO DE CONTRATO ]],'[1]Execução Financeira'!$F:$BA,48,0)</f>
        <v>34423.979999999981</v>
      </c>
      <c r="H13" s="96" t="s">
        <v>546</v>
      </c>
      <c r="I13" s="96" t="s">
        <v>556</v>
      </c>
      <c r="J13" s="107">
        <v>257109.1</v>
      </c>
      <c r="K13" s="107">
        <v>257109.1</v>
      </c>
      <c r="L13" s="99">
        <v>44715</v>
      </c>
      <c r="M13" s="99">
        <v>46540</v>
      </c>
      <c r="N13" s="96">
        <f>DATEDIF(Tabela1[[#This Row],[INÍCIO DA VIGÊNCIA]],Tabela1[[#This Row],[TERMINO DA VIGÊNCIA]],"M")</f>
        <v>59</v>
      </c>
      <c r="O13" s="96" t="s">
        <v>15</v>
      </c>
      <c r="P13" s="99">
        <v>44715</v>
      </c>
      <c r="Q13" s="99">
        <v>44727</v>
      </c>
      <c r="R13" s="96" t="s">
        <v>557</v>
      </c>
      <c r="S13" s="96" t="s">
        <v>21</v>
      </c>
      <c r="T13" s="96" t="s">
        <v>548</v>
      </c>
      <c r="U13" s="96" t="s">
        <v>548</v>
      </c>
      <c r="V13" s="109">
        <v>34423.979999999981</v>
      </c>
    </row>
    <row r="14" spans="2:22" x14ac:dyDescent="0.3">
      <c r="B14" s="96" t="s">
        <v>35</v>
      </c>
      <c r="C14" s="96" t="s">
        <v>558</v>
      </c>
      <c r="D14" s="96" t="s">
        <v>36</v>
      </c>
      <c r="E14" s="96" t="s">
        <v>37</v>
      </c>
      <c r="F14" s="96" t="s">
        <v>559</v>
      </c>
      <c r="G14" s="96">
        <f>VLOOKUP(Tabela1[[#This Row],[TERMO DE CONTRATO ]],'[1]Execução Financeira'!$F:$BA,48,0)</f>
        <v>0</v>
      </c>
      <c r="H14" s="96" t="s">
        <v>560</v>
      </c>
      <c r="I14" s="96" t="s">
        <v>561</v>
      </c>
      <c r="J14" s="107">
        <v>223728.6</v>
      </c>
      <c r="K14" s="107">
        <v>290601.34000000003</v>
      </c>
      <c r="L14" s="99">
        <v>44728</v>
      </c>
      <c r="M14" s="99">
        <v>45825</v>
      </c>
      <c r="N14" s="96">
        <f>DATEDIF(Tabela1[[#This Row],[INÍCIO DA VIGÊNCIA]],Tabela1[[#This Row],[TERMINO DA VIGÊNCIA]],"M")</f>
        <v>36</v>
      </c>
      <c r="O14" s="96" t="s">
        <v>40</v>
      </c>
      <c r="P14" s="99">
        <v>44725</v>
      </c>
      <c r="Q14" s="99">
        <v>44727</v>
      </c>
      <c r="R14" s="96" t="s">
        <v>541</v>
      </c>
      <c r="S14" s="96" t="s">
        <v>542</v>
      </c>
      <c r="T14" s="96" t="s">
        <v>562</v>
      </c>
      <c r="U14" s="96" t="s">
        <v>563</v>
      </c>
      <c r="V14" s="109">
        <v>0</v>
      </c>
    </row>
    <row r="15" spans="2:22" x14ac:dyDescent="0.3">
      <c r="B15" s="96" t="s">
        <v>35</v>
      </c>
      <c r="C15" s="96" t="s">
        <v>558</v>
      </c>
      <c r="D15" s="96" t="s">
        <v>41</v>
      </c>
      <c r="E15" s="96" t="s">
        <v>37</v>
      </c>
      <c r="F15" s="96" t="s">
        <v>42</v>
      </c>
      <c r="G15" s="96">
        <f>VLOOKUP(Tabela1[[#This Row],[TERMO DE CONTRATO ]],'[1]Execução Financeira'!$F:$BA,48,0)</f>
        <v>0</v>
      </c>
      <c r="H15" s="96" t="s">
        <v>560</v>
      </c>
      <c r="I15" s="96" t="s">
        <v>564</v>
      </c>
      <c r="J15" s="107">
        <v>452175.6</v>
      </c>
      <c r="K15" s="107">
        <v>581958.82999999996</v>
      </c>
      <c r="L15" s="99">
        <v>44729</v>
      </c>
      <c r="M15" s="99">
        <v>45825</v>
      </c>
      <c r="N15" s="96">
        <f>DATEDIF(Tabela1[[#This Row],[INÍCIO DA VIGÊNCIA]],Tabela1[[#This Row],[TERMINO DA VIGÊNCIA]],"M")</f>
        <v>36</v>
      </c>
      <c r="O15" s="96" t="s">
        <v>40</v>
      </c>
      <c r="P15" s="99">
        <v>44725</v>
      </c>
      <c r="Q15" s="99">
        <v>44727</v>
      </c>
      <c r="R15" s="96" t="s">
        <v>541</v>
      </c>
      <c r="S15" s="96" t="s">
        <v>542</v>
      </c>
      <c r="T15" s="96" t="s">
        <v>565</v>
      </c>
      <c r="U15" s="96" t="s">
        <v>566</v>
      </c>
      <c r="V15" s="109">
        <v>0</v>
      </c>
    </row>
    <row r="16" spans="2:22" x14ac:dyDescent="0.3">
      <c r="B16" s="96" t="s">
        <v>567</v>
      </c>
      <c r="C16" s="96" t="s">
        <v>568</v>
      </c>
      <c r="D16" s="96" t="s">
        <v>44</v>
      </c>
      <c r="E16" s="96" t="s">
        <v>45</v>
      </c>
      <c r="F16" s="96" t="s">
        <v>46</v>
      </c>
      <c r="G16" s="96">
        <f>VLOOKUP(Tabela1[[#This Row],[TERMO DE CONTRATO ]],'[1]Execução Financeira'!$F:$BA,48,0)</f>
        <v>0</v>
      </c>
      <c r="H16" s="96" t="s">
        <v>546</v>
      </c>
      <c r="I16" s="96" t="s">
        <v>569</v>
      </c>
      <c r="J16" s="107">
        <v>1968800</v>
      </c>
      <c r="K16" s="107">
        <v>1968800</v>
      </c>
      <c r="L16" s="99">
        <v>44810</v>
      </c>
      <c r="M16" s="99">
        <v>44990</v>
      </c>
      <c r="N16" s="96">
        <f>DATEDIF(Tabela1[[#This Row],[INÍCIO DA VIGÊNCIA]],Tabela1[[#This Row],[TERMINO DA VIGÊNCIA]],"M")</f>
        <v>5</v>
      </c>
      <c r="O16" s="96" t="s">
        <v>15</v>
      </c>
      <c r="P16" s="99">
        <v>44810</v>
      </c>
      <c r="Q16" s="99">
        <v>44830</v>
      </c>
      <c r="R16" s="96" t="s">
        <v>541</v>
      </c>
      <c r="S16" s="96" t="s">
        <v>21</v>
      </c>
      <c r="T16" s="96" t="s">
        <v>548</v>
      </c>
      <c r="U16" s="96" t="s">
        <v>548</v>
      </c>
      <c r="V16" s="109">
        <v>0</v>
      </c>
    </row>
    <row r="17" spans="2:22" x14ac:dyDescent="0.3">
      <c r="B17" s="96" t="s">
        <v>47</v>
      </c>
      <c r="C17" s="96" t="s">
        <v>570</v>
      </c>
      <c r="D17" s="96" t="s">
        <v>48</v>
      </c>
      <c r="E17" s="96" t="s">
        <v>37</v>
      </c>
      <c r="F17" s="96" t="s">
        <v>49</v>
      </c>
      <c r="G17" s="96">
        <f>VLOOKUP(Tabela1[[#This Row],[TERMO DE CONTRATO ]],'[1]Execução Financeira'!$F:$BA,48,0)</f>
        <v>63396.120000000024</v>
      </c>
      <c r="H17" s="96" t="s">
        <v>560</v>
      </c>
      <c r="I17" s="96" t="s">
        <v>571</v>
      </c>
      <c r="J17" s="107">
        <v>149975.4</v>
      </c>
      <c r="K17" s="107">
        <v>158490.29999999999</v>
      </c>
      <c r="L17" s="99">
        <v>44760</v>
      </c>
      <c r="M17" s="99">
        <v>46587</v>
      </c>
      <c r="N17" s="96">
        <f>DATEDIF(Tabela1[[#This Row],[INÍCIO DA VIGÊNCIA]],Tabela1[[#This Row],[TERMINO DA VIGÊNCIA]],"M")</f>
        <v>60</v>
      </c>
      <c r="O17" s="96" t="s">
        <v>40</v>
      </c>
      <c r="P17" s="99">
        <v>44755</v>
      </c>
      <c r="Q17" s="99">
        <v>44762</v>
      </c>
      <c r="R17" s="96" t="s">
        <v>557</v>
      </c>
      <c r="S17" s="96" t="s">
        <v>542</v>
      </c>
      <c r="T17" s="96" t="s">
        <v>572</v>
      </c>
      <c r="U17" s="96" t="s">
        <v>548</v>
      </c>
      <c r="V17" s="109">
        <v>63396.120000000024</v>
      </c>
    </row>
    <row r="18" spans="2:22" x14ac:dyDescent="0.3">
      <c r="B18" s="96" t="s">
        <v>35</v>
      </c>
      <c r="C18" s="96" t="s">
        <v>558</v>
      </c>
      <c r="D18" s="96" t="s">
        <v>50</v>
      </c>
      <c r="E18" s="96" t="s">
        <v>37</v>
      </c>
      <c r="F18" s="96" t="s">
        <v>51</v>
      </c>
      <c r="G18" s="96">
        <f>VLOOKUP(Tabela1[[#This Row],[TERMO DE CONTRATO ]],'[1]Execução Financeira'!$F:$BA,48,0)</f>
        <v>0</v>
      </c>
      <c r="H18" s="96" t="s">
        <v>560</v>
      </c>
      <c r="I18" s="96" t="s">
        <v>573</v>
      </c>
      <c r="J18" s="107">
        <v>1133499.3</v>
      </c>
      <c r="K18" s="107">
        <v>1133499.3</v>
      </c>
      <c r="L18" s="99">
        <v>44763</v>
      </c>
      <c r="M18" s="99">
        <v>45677</v>
      </c>
      <c r="N18" s="96">
        <f>DATEDIF(Tabela1[[#This Row],[INÍCIO DA VIGÊNCIA]],Tabela1[[#This Row],[TERMINO DA VIGÊNCIA]],"M")</f>
        <v>29</v>
      </c>
      <c r="O18" s="96" t="s">
        <v>40</v>
      </c>
      <c r="P18" s="99">
        <v>44761</v>
      </c>
      <c r="Q18" s="99">
        <v>44782</v>
      </c>
      <c r="R18" s="96" t="s">
        <v>541</v>
      </c>
      <c r="S18" s="96" t="s">
        <v>542</v>
      </c>
      <c r="T18" s="96" t="s">
        <v>51</v>
      </c>
      <c r="U18" s="96" t="s">
        <v>548</v>
      </c>
      <c r="V18" s="109">
        <v>0</v>
      </c>
    </row>
    <row r="19" spans="2:22" x14ac:dyDescent="0.3">
      <c r="B19" s="96" t="s">
        <v>35</v>
      </c>
      <c r="C19" s="96" t="s">
        <v>558</v>
      </c>
      <c r="D19" s="96" t="s">
        <v>52</v>
      </c>
      <c r="E19" s="96" t="s">
        <v>37</v>
      </c>
      <c r="F19" s="96" t="s">
        <v>53</v>
      </c>
      <c r="G19" s="96">
        <f>VLOOKUP(Tabela1[[#This Row],[TERMO DE CONTRATO ]],'[1]Execução Financeira'!$F:$BA,48,0)</f>
        <v>0</v>
      </c>
      <c r="H19" s="96" t="s">
        <v>560</v>
      </c>
      <c r="I19" s="96" t="s">
        <v>574</v>
      </c>
      <c r="J19" s="107">
        <v>1182496.8</v>
      </c>
      <c r="K19" s="107">
        <v>1476200.42</v>
      </c>
      <c r="L19" s="99">
        <v>44771</v>
      </c>
      <c r="M19" s="99">
        <v>45867</v>
      </c>
      <c r="N19" s="96">
        <f>DATEDIF(Tabela1[[#This Row],[INÍCIO DA VIGÊNCIA]],Tabela1[[#This Row],[TERMINO DA VIGÊNCIA]],"M")</f>
        <v>36</v>
      </c>
      <c r="O19" s="96" t="s">
        <v>40</v>
      </c>
      <c r="P19" s="99">
        <v>44761</v>
      </c>
      <c r="Q19" s="99">
        <v>44782</v>
      </c>
      <c r="R19" s="96" t="s">
        <v>541</v>
      </c>
      <c r="S19" s="96" t="s">
        <v>542</v>
      </c>
      <c r="T19" s="96" t="s">
        <v>575</v>
      </c>
      <c r="U19" s="96" t="s">
        <v>548</v>
      </c>
      <c r="V19" s="109">
        <v>0</v>
      </c>
    </row>
    <row r="20" spans="2:22" x14ac:dyDescent="0.3">
      <c r="B20" s="96" t="s">
        <v>54</v>
      </c>
      <c r="C20" s="96" t="s">
        <v>576</v>
      </c>
      <c r="D20" s="96" t="s">
        <v>55</v>
      </c>
      <c r="E20" s="96" t="s">
        <v>37</v>
      </c>
      <c r="F20" s="96" t="s">
        <v>56</v>
      </c>
      <c r="G20" s="96">
        <f>VLOOKUP(Tabela1[[#This Row],[TERMO DE CONTRATO ]],'[1]Execução Financeira'!$F:$BA,48,0)</f>
        <v>0</v>
      </c>
      <c r="H20" s="96" t="s">
        <v>560</v>
      </c>
      <c r="I20" s="96" t="s">
        <v>577</v>
      </c>
      <c r="J20" s="107">
        <v>282195</v>
      </c>
      <c r="K20" s="107">
        <v>282195</v>
      </c>
      <c r="L20" s="99">
        <v>44787</v>
      </c>
      <c r="M20" s="99">
        <v>45702</v>
      </c>
      <c r="N20" s="96">
        <f>DATEDIF(Tabela1[[#This Row],[INÍCIO DA VIGÊNCIA]],Tabela1[[#This Row],[TERMINO DA VIGÊNCIA]],"M")</f>
        <v>30</v>
      </c>
      <c r="O20" s="96" t="s">
        <v>40</v>
      </c>
      <c r="P20" s="99">
        <v>44764</v>
      </c>
      <c r="Q20" s="99">
        <v>44770</v>
      </c>
      <c r="R20" s="96" t="s">
        <v>541</v>
      </c>
      <c r="S20" s="96" t="s">
        <v>21</v>
      </c>
      <c r="T20" s="96" t="s">
        <v>548</v>
      </c>
      <c r="U20" s="96" t="s">
        <v>548</v>
      </c>
      <c r="V20" s="109">
        <v>0</v>
      </c>
    </row>
    <row r="21" spans="2:22" x14ac:dyDescent="0.3">
      <c r="B21" s="96" t="s">
        <v>57</v>
      </c>
      <c r="C21" s="96" t="s">
        <v>578</v>
      </c>
      <c r="D21" s="96" t="s">
        <v>58</v>
      </c>
      <c r="E21" s="96" t="s">
        <v>37</v>
      </c>
      <c r="F21" s="96" t="s">
        <v>59</v>
      </c>
      <c r="G21" s="96">
        <f>VLOOKUP(Tabela1[[#This Row],[TERMO DE CONTRATO ]],'[1]Execução Financeira'!$F:$BA,48,0)</f>
        <v>1281587.56</v>
      </c>
      <c r="H21" s="96" t="s">
        <v>560</v>
      </c>
      <c r="I21" s="96" t="s">
        <v>579</v>
      </c>
      <c r="J21" s="107">
        <v>650657.4</v>
      </c>
      <c r="K21" s="107">
        <v>1360146.8</v>
      </c>
      <c r="L21" s="99">
        <v>44760</v>
      </c>
      <c r="M21" s="99">
        <v>45675</v>
      </c>
      <c r="N21" s="96">
        <f>DATEDIF(Tabela1[[#This Row],[INÍCIO DA VIGÊNCIA]],Tabela1[[#This Row],[TERMINO DA VIGÊNCIA]],"M")</f>
        <v>30</v>
      </c>
      <c r="O21" s="96" t="s">
        <v>40</v>
      </c>
      <c r="P21" s="99">
        <v>44757</v>
      </c>
      <c r="Q21" s="99">
        <v>44762</v>
      </c>
      <c r="R21" s="96" t="s">
        <v>541</v>
      </c>
      <c r="S21" s="96" t="s">
        <v>21</v>
      </c>
      <c r="T21" s="96" t="s">
        <v>548</v>
      </c>
      <c r="U21" s="96" t="s">
        <v>548</v>
      </c>
      <c r="V21" s="109">
        <v>1281587.56</v>
      </c>
    </row>
    <row r="22" spans="2:22" x14ac:dyDescent="0.3">
      <c r="B22" s="96" t="s">
        <v>60</v>
      </c>
      <c r="C22" s="96" t="s">
        <v>580</v>
      </c>
      <c r="D22" s="96" t="s">
        <v>11</v>
      </c>
      <c r="E22" s="96" t="s">
        <v>61</v>
      </c>
      <c r="F22" s="96" t="s">
        <v>62</v>
      </c>
      <c r="G22" s="96">
        <f>VLOOKUP(Tabela1[[#This Row],[TERMO DE CONTRATO ]],'[1]Execução Financeira'!$F:$BA,48,0)</f>
        <v>0</v>
      </c>
      <c r="H22" s="96" t="s">
        <v>546</v>
      </c>
      <c r="I22" s="96" t="s">
        <v>581</v>
      </c>
      <c r="J22" s="107">
        <v>282972</v>
      </c>
      <c r="K22" s="107">
        <v>282972</v>
      </c>
      <c r="L22" s="99">
        <v>44805</v>
      </c>
      <c r="M22" s="99">
        <v>45536</v>
      </c>
      <c r="N22" s="96">
        <f>DATEDIF(Tabela1[[#This Row],[INÍCIO DA VIGÊNCIA]],Tabela1[[#This Row],[TERMINO DA VIGÊNCIA]],"M")</f>
        <v>24</v>
      </c>
      <c r="O22" s="96" t="s">
        <v>15</v>
      </c>
      <c r="P22" s="99">
        <v>44805</v>
      </c>
      <c r="Q22" s="99">
        <v>44812</v>
      </c>
      <c r="R22" s="96" t="s">
        <v>541</v>
      </c>
      <c r="S22" s="96" t="s">
        <v>542</v>
      </c>
      <c r="U22" s="96" t="s">
        <v>63</v>
      </c>
      <c r="V22" s="109">
        <v>0</v>
      </c>
    </row>
    <row r="23" spans="2:22" x14ac:dyDescent="0.3">
      <c r="B23" s="96" t="s">
        <v>64</v>
      </c>
      <c r="C23" s="96" t="s">
        <v>582</v>
      </c>
      <c r="D23" s="96" t="s">
        <v>65</v>
      </c>
      <c r="E23" s="96" t="s">
        <v>66</v>
      </c>
      <c r="F23" s="96" t="s">
        <v>67</v>
      </c>
      <c r="G23" s="96">
        <f>VLOOKUP(Tabela1[[#This Row],[TERMO DE CONTRATO ]],'[1]Execução Financeira'!$F:$BA,48,0)</f>
        <v>130205.40999999999</v>
      </c>
      <c r="H23" s="96" t="s">
        <v>546</v>
      </c>
      <c r="I23" s="96" t="s">
        <v>583</v>
      </c>
      <c r="J23" s="107">
        <v>29900</v>
      </c>
      <c r="K23" s="107">
        <v>156619.93</v>
      </c>
      <c r="L23" s="99">
        <v>44807</v>
      </c>
      <c r="M23" s="99">
        <v>46268</v>
      </c>
      <c r="N23" s="96">
        <f>DATEDIF(Tabela1[[#This Row],[INÍCIO DA VIGÊNCIA]],Tabela1[[#This Row],[TERMINO DA VIGÊNCIA]],"M")</f>
        <v>48</v>
      </c>
      <c r="O23" s="96" t="s">
        <v>40</v>
      </c>
      <c r="P23" s="99">
        <v>44805</v>
      </c>
      <c r="Q23" s="99">
        <v>44812</v>
      </c>
      <c r="R23" s="96" t="s">
        <v>557</v>
      </c>
      <c r="S23" s="96" t="s">
        <v>542</v>
      </c>
      <c r="T23" s="96" t="s">
        <v>584</v>
      </c>
      <c r="U23" s="96" t="s">
        <v>68</v>
      </c>
      <c r="V23" s="109">
        <v>130205.40999999999</v>
      </c>
    </row>
    <row r="24" spans="2:22" x14ac:dyDescent="0.3">
      <c r="B24" s="96" t="s">
        <v>69</v>
      </c>
      <c r="C24" s="96" t="s">
        <v>585</v>
      </c>
      <c r="D24" s="96" t="s">
        <v>65</v>
      </c>
      <c r="E24" s="96" t="s">
        <v>70</v>
      </c>
      <c r="F24" s="96" t="s">
        <v>71</v>
      </c>
      <c r="G24" s="96">
        <f>VLOOKUP(Tabela1[[#This Row],[TERMO DE CONTRATO ]],'[1]Execução Financeira'!$F:$BA,48,0)</f>
        <v>512571.48</v>
      </c>
      <c r="H24" s="96" t="s">
        <v>586</v>
      </c>
      <c r="I24" s="96" t="s">
        <v>587</v>
      </c>
      <c r="J24" s="107">
        <v>120000</v>
      </c>
      <c r="K24" s="107">
        <v>512571.48</v>
      </c>
      <c r="L24" s="99">
        <v>44817</v>
      </c>
      <c r="M24" s="99">
        <v>46278</v>
      </c>
      <c r="N24" s="96">
        <f>DATEDIF(Tabela1[[#This Row],[INÍCIO DA VIGÊNCIA]],Tabela1[[#This Row],[TERMINO DA VIGÊNCIA]],"M")</f>
        <v>48</v>
      </c>
      <c r="O24" s="96" t="s">
        <v>40</v>
      </c>
      <c r="P24" s="99">
        <v>44817</v>
      </c>
      <c r="Q24" s="99">
        <v>44830</v>
      </c>
      <c r="R24" s="96" t="s">
        <v>557</v>
      </c>
      <c r="S24" s="96" t="s">
        <v>542</v>
      </c>
      <c r="U24" s="96" t="s">
        <v>588</v>
      </c>
      <c r="V24" s="109">
        <v>512571.48</v>
      </c>
    </row>
    <row r="25" spans="2:22" x14ac:dyDescent="0.3">
      <c r="B25" s="96" t="s">
        <v>73</v>
      </c>
      <c r="C25" s="96" t="s">
        <v>589</v>
      </c>
      <c r="D25" s="96" t="s">
        <v>74</v>
      </c>
      <c r="E25" s="96" t="s">
        <v>75</v>
      </c>
      <c r="F25" s="96" t="s">
        <v>76</v>
      </c>
      <c r="G25" s="96">
        <f>VLOOKUP(Tabela1[[#This Row],[TERMO DE CONTRATO ]],'[1]Execução Financeira'!$F:$BA,48,0)</f>
        <v>643583.82000000018</v>
      </c>
      <c r="H25" s="96" t="s">
        <v>546</v>
      </c>
      <c r="I25" s="96" t="s">
        <v>590</v>
      </c>
      <c r="J25" s="107">
        <v>8856000</v>
      </c>
      <c r="K25" s="107">
        <v>9539469.0099999998</v>
      </c>
      <c r="L25" s="99">
        <v>44944</v>
      </c>
      <c r="M25" s="99">
        <v>46770</v>
      </c>
      <c r="N25" s="96">
        <f>DATEDIF(Tabela1[[#This Row],[INÍCIO DA VIGÊNCIA]],Tabela1[[#This Row],[TERMINO DA VIGÊNCIA]],"M")</f>
        <v>60</v>
      </c>
      <c r="O25" s="96" t="s">
        <v>40</v>
      </c>
      <c r="P25" s="99">
        <v>44756</v>
      </c>
      <c r="Q25" s="99">
        <v>44897</v>
      </c>
      <c r="R25" s="96" t="s">
        <v>557</v>
      </c>
      <c r="S25" s="96" t="s">
        <v>542</v>
      </c>
      <c r="T25" s="96" t="s">
        <v>591</v>
      </c>
      <c r="U25" s="96" t="s">
        <v>548</v>
      </c>
      <c r="V25" s="109">
        <v>643583.82000000018</v>
      </c>
    </row>
    <row r="26" spans="2:22" x14ac:dyDescent="0.3">
      <c r="B26" s="96" t="s">
        <v>77</v>
      </c>
      <c r="C26" s="96" t="s">
        <v>592</v>
      </c>
      <c r="D26" s="96" t="s">
        <v>11</v>
      </c>
      <c r="E26" s="96" t="s">
        <v>78</v>
      </c>
      <c r="F26" s="96" t="s">
        <v>79</v>
      </c>
      <c r="G26" s="96">
        <f>VLOOKUP(Tabela1[[#This Row],[TERMO DE CONTRATO ]],'[1]Execução Financeira'!$F:$BA,48,0)</f>
        <v>0</v>
      </c>
      <c r="H26" s="96" t="s">
        <v>546</v>
      </c>
      <c r="I26" s="96" t="s">
        <v>593</v>
      </c>
      <c r="J26" s="107">
        <v>63924.74</v>
      </c>
      <c r="K26" s="107">
        <v>63924.74</v>
      </c>
      <c r="L26" s="99">
        <v>44820</v>
      </c>
      <c r="M26" s="99">
        <v>44870</v>
      </c>
      <c r="N26" s="96">
        <f>DATEDIF(Tabela1[[#This Row],[INÍCIO DA VIGÊNCIA]],Tabela1[[#This Row],[TERMINO DA VIGÊNCIA]],"M")</f>
        <v>1</v>
      </c>
      <c r="O26" s="96" t="s">
        <v>15</v>
      </c>
      <c r="P26" s="99">
        <v>44820</v>
      </c>
      <c r="Q26" s="99">
        <v>44820</v>
      </c>
      <c r="R26" s="96" t="s">
        <v>541</v>
      </c>
      <c r="S26" s="96" t="s">
        <v>21</v>
      </c>
      <c r="T26" s="96" t="s">
        <v>548</v>
      </c>
      <c r="U26" s="96" t="s">
        <v>548</v>
      </c>
      <c r="V26" s="109">
        <v>0</v>
      </c>
    </row>
    <row r="27" spans="2:22" x14ac:dyDescent="0.3">
      <c r="B27" s="96" t="s">
        <v>81</v>
      </c>
      <c r="C27" s="96" t="s">
        <v>594</v>
      </c>
      <c r="D27" s="96" t="s">
        <v>11</v>
      </c>
      <c r="E27" s="96" t="s">
        <v>82</v>
      </c>
      <c r="F27" s="96" t="s">
        <v>83</v>
      </c>
      <c r="G27" s="96">
        <f>VLOOKUP(Tabela1[[#This Row],[TERMO DE CONTRATO ]],'[1]Execução Financeira'!$F:$BA,48,0)</f>
        <v>12487815.969999997</v>
      </c>
      <c r="H27" s="96" t="s">
        <v>595</v>
      </c>
      <c r="I27" s="96" t="s">
        <v>596</v>
      </c>
      <c r="J27" s="107">
        <v>14390575.720000001</v>
      </c>
      <c r="K27" s="107">
        <v>28781151.440000001</v>
      </c>
      <c r="L27" s="99">
        <v>44838</v>
      </c>
      <c r="M27" s="99">
        <v>46664</v>
      </c>
      <c r="N27" s="96">
        <f>DATEDIF(Tabela1[[#This Row],[INÍCIO DA VIGÊNCIA]],Tabela1[[#This Row],[TERMINO DA VIGÊNCIA]],"M")</f>
        <v>60</v>
      </c>
      <c r="O27" s="96" t="s">
        <v>40</v>
      </c>
      <c r="P27" s="99">
        <v>44772</v>
      </c>
      <c r="Q27" s="99">
        <v>44854</v>
      </c>
      <c r="R27" s="96" t="s">
        <v>557</v>
      </c>
      <c r="S27" s="96" t="s">
        <v>542</v>
      </c>
      <c r="T27" s="96" t="s">
        <v>597</v>
      </c>
      <c r="U27" s="96" t="s">
        <v>598</v>
      </c>
      <c r="V27" s="109">
        <v>12487815.969999997</v>
      </c>
    </row>
    <row r="28" spans="2:22" x14ac:dyDescent="0.3">
      <c r="B28" s="96" t="s">
        <v>84</v>
      </c>
      <c r="C28" s="96" t="s">
        <v>599</v>
      </c>
      <c r="D28" s="96" t="s">
        <v>85</v>
      </c>
      <c r="E28" s="96" t="s">
        <v>37</v>
      </c>
      <c r="F28" s="96" t="s">
        <v>86</v>
      </c>
      <c r="G28" s="96">
        <f>VLOOKUP(Tabela1[[#This Row],[TERMO DE CONTRATO ]],'[1]Execução Financeira'!$F:$BA,48,0)</f>
        <v>63405.230000000018</v>
      </c>
      <c r="H28" s="96" t="s">
        <v>560</v>
      </c>
      <c r="I28" s="96" t="s">
        <v>600</v>
      </c>
      <c r="J28" s="107">
        <v>160101</v>
      </c>
      <c r="K28" s="107">
        <v>326200.09000000003</v>
      </c>
      <c r="L28" s="99">
        <v>44844</v>
      </c>
      <c r="M28" s="99">
        <v>46670</v>
      </c>
      <c r="N28" s="96">
        <f>DATEDIF(Tabela1[[#This Row],[INÍCIO DA VIGÊNCIA]],Tabela1[[#This Row],[TERMINO DA VIGÊNCIA]],"M")</f>
        <v>60</v>
      </c>
      <c r="O28" s="96" t="s">
        <v>40</v>
      </c>
      <c r="P28" s="99">
        <v>44834</v>
      </c>
      <c r="Q28" s="99">
        <v>44840</v>
      </c>
      <c r="R28" s="96" t="s">
        <v>557</v>
      </c>
      <c r="S28" s="96" t="s">
        <v>542</v>
      </c>
      <c r="T28" s="96" t="s">
        <v>548</v>
      </c>
      <c r="U28" s="96" t="s">
        <v>601</v>
      </c>
      <c r="V28" s="109">
        <v>63405.230000000018</v>
      </c>
    </row>
    <row r="29" spans="2:22" x14ac:dyDescent="0.3">
      <c r="B29" s="96" t="s">
        <v>87</v>
      </c>
      <c r="C29" s="96" t="s">
        <v>602</v>
      </c>
      <c r="D29" s="96" t="s">
        <v>11</v>
      </c>
      <c r="E29" s="96" t="s">
        <v>88</v>
      </c>
      <c r="F29" s="96" t="s">
        <v>89</v>
      </c>
      <c r="G29" s="96">
        <f>VLOOKUP(Tabela1[[#This Row],[TERMO DE CONTRATO ]],'[1]Execução Financeira'!$F:$BA,48,0)</f>
        <v>0</v>
      </c>
      <c r="H29" s="96" t="s">
        <v>546</v>
      </c>
      <c r="I29" s="96" t="s">
        <v>603</v>
      </c>
      <c r="J29" s="107">
        <v>139524</v>
      </c>
      <c r="K29" s="107">
        <v>139524</v>
      </c>
      <c r="L29" s="99">
        <v>44837</v>
      </c>
      <c r="M29" s="99">
        <v>44929</v>
      </c>
      <c r="N29" s="96">
        <f>DATEDIF(Tabela1[[#This Row],[INÍCIO DA VIGÊNCIA]],Tabela1[[#This Row],[TERMINO DA VIGÊNCIA]],"M")</f>
        <v>3</v>
      </c>
      <c r="O29" s="96" t="s">
        <v>15</v>
      </c>
      <c r="P29" s="99">
        <v>44837</v>
      </c>
      <c r="Q29" s="99">
        <v>44840</v>
      </c>
      <c r="R29" s="96" t="s">
        <v>541</v>
      </c>
      <c r="S29" s="96" t="s">
        <v>21</v>
      </c>
      <c r="T29" s="96" t="s">
        <v>548</v>
      </c>
      <c r="U29" s="96" t="s">
        <v>548</v>
      </c>
      <c r="V29" s="109">
        <v>0</v>
      </c>
    </row>
    <row r="30" spans="2:22" x14ac:dyDescent="0.3">
      <c r="B30" s="96" t="s">
        <v>91</v>
      </c>
      <c r="C30" s="96" t="s">
        <v>604</v>
      </c>
      <c r="D30" s="96" t="s">
        <v>92</v>
      </c>
      <c r="E30" s="96" t="s">
        <v>37</v>
      </c>
      <c r="F30" s="96" t="s">
        <v>93</v>
      </c>
      <c r="G30" s="96">
        <f>VLOOKUP(Tabela1[[#This Row],[TERMO DE CONTRATO ]],'[1]Execução Financeira'!$F:$BA,48,0)</f>
        <v>129866.73000000007</v>
      </c>
      <c r="H30" s="96" t="s">
        <v>560</v>
      </c>
      <c r="I30" s="96" t="s">
        <v>605</v>
      </c>
      <c r="J30" s="107">
        <v>235345.07</v>
      </c>
      <c r="K30" s="107">
        <v>509804.44</v>
      </c>
      <c r="L30" s="99">
        <v>44865</v>
      </c>
      <c r="M30" s="99">
        <v>46690</v>
      </c>
      <c r="N30" s="96">
        <f>DATEDIF(Tabela1[[#This Row],[INÍCIO DA VIGÊNCIA]],Tabela1[[#This Row],[TERMINO DA VIGÊNCIA]],"M")</f>
        <v>59</v>
      </c>
      <c r="O30" s="96" t="s">
        <v>40</v>
      </c>
      <c r="P30" s="99">
        <v>44855</v>
      </c>
      <c r="Q30" s="99">
        <v>44872</v>
      </c>
      <c r="R30" s="96" t="s">
        <v>557</v>
      </c>
      <c r="S30" s="96" t="s">
        <v>542</v>
      </c>
      <c r="T30" s="96" t="s">
        <v>606</v>
      </c>
      <c r="U30" s="96" t="s">
        <v>548</v>
      </c>
      <c r="V30" s="109">
        <v>129866.73000000007</v>
      </c>
    </row>
    <row r="31" spans="2:22" x14ac:dyDescent="0.3">
      <c r="B31" s="111" t="s">
        <v>607</v>
      </c>
      <c r="C31" s="96" t="s">
        <v>608</v>
      </c>
      <c r="D31" s="96" t="s">
        <v>95</v>
      </c>
      <c r="E31" s="96" t="s">
        <v>37</v>
      </c>
      <c r="F31" s="96" t="s">
        <v>96</v>
      </c>
      <c r="G31" s="96">
        <f>VLOOKUP(Tabela1[[#This Row],[TERMO DE CONTRATO ]],'[1]Execução Financeira'!$F:$BA,48,0)</f>
        <v>134098.43999999989</v>
      </c>
      <c r="H31" s="96" t="s">
        <v>560</v>
      </c>
      <c r="I31" s="96" t="s">
        <v>609</v>
      </c>
      <c r="J31" s="107">
        <v>232029</v>
      </c>
      <c r="K31" s="107">
        <v>514270.85</v>
      </c>
      <c r="L31" s="99">
        <v>44859</v>
      </c>
      <c r="M31" s="99">
        <v>46685</v>
      </c>
      <c r="N31" s="96">
        <f>DATEDIF(Tabela1[[#This Row],[INÍCIO DA VIGÊNCIA]],Tabela1[[#This Row],[TERMINO DA VIGÊNCIA]],"M")</f>
        <v>60</v>
      </c>
      <c r="O31" s="96" t="s">
        <v>40</v>
      </c>
      <c r="P31" s="99">
        <v>44860</v>
      </c>
      <c r="Q31" s="99">
        <v>44865</v>
      </c>
      <c r="R31" s="96" t="s">
        <v>557</v>
      </c>
      <c r="S31" s="96" t="s">
        <v>21</v>
      </c>
      <c r="T31" s="96" t="s">
        <v>548</v>
      </c>
      <c r="U31" s="96" t="s">
        <v>548</v>
      </c>
      <c r="V31" s="109">
        <v>134098.43999999989</v>
      </c>
    </row>
    <row r="32" spans="2:22" x14ac:dyDescent="0.3">
      <c r="B32" s="96" t="s">
        <v>84</v>
      </c>
      <c r="C32" s="96" t="s">
        <v>599</v>
      </c>
      <c r="D32" s="96" t="s">
        <v>97</v>
      </c>
      <c r="E32" s="96" t="s">
        <v>37</v>
      </c>
      <c r="F32" s="96" t="s">
        <v>98</v>
      </c>
      <c r="G32" s="96">
        <f>VLOOKUP(Tabela1[[#This Row],[TERMO DE CONTRATO ]],'[1]Execução Financeira'!$F:$BA,48,0)</f>
        <v>69860</v>
      </c>
      <c r="H32" s="96" t="s">
        <v>560</v>
      </c>
      <c r="I32" s="96" t="s">
        <v>610</v>
      </c>
      <c r="J32" s="107">
        <v>149700</v>
      </c>
      <c r="K32" s="107">
        <v>299400</v>
      </c>
      <c r="L32" s="99">
        <v>44858</v>
      </c>
      <c r="M32" s="99">
        <v>46684</v>
      </c>
      <c r="N32" s="96">
        <f>DATEDIF(Tabela1[[#This Row],[INÍCIO DA VIGÊNCIA]],Tabela1[[#This Row],[TERMINO DA VIGÊNCIA]],"M")</f>
        <v>60</v>
      </c>
      <c r="O32" s="96" t="s">
        <v>40</v>
      </c>
      <c r="P32" s="99">
        <v>44853</v>
      </c>
      <c r="Q32" s="99">
        <v>44872</v>
      </c>
      <c r="R32" s="96" t="s">
        <v>557</v>
      </c>
      <c r="S32" s="96" t="s">
        <v>21</v>
      </c>
      <c r="T32" s="96" t="s">
        <v>548</v>
      </c>
      <c r="U32" s="96" t="s">
        <v>548</v>
      </c>
      <c r="V32" s="109">
        <v>69860</v>
      </c>
    </row>
    <row r="33" spans="2:22" x14ac:dyDescent="0.3">
      <c r="B33" s="96" t="s">
        <v>84</v>
      </c>
      <c r="C33" s="96" t="s">
        <v>599</v>
      </c>
      <c r="D33" s="96" t="s">
        <v>65</v>
      </c>
      <c r="E33" s="96" t="s">
        <v>37</v>
      </c>
      <c r="F33" s="96" t="s">
        <v>99</v>
      </c>
      <c r="G33" s="96">
        <f>VLOOKUP(Tabela1[[#This Row],[TERMO DE CONTRATO ]],'[1]Execução Financeira'!$F:$BA,48,0)</f>
        <v>263199.22000000015</v>
      </c>
      <c r="H33" s="96" t="s">
        <v>560</v>
      </c>
      <c r="I33" s="96" t="s">
        <v>611</v>
      </c>
      <c r="J33" s="107">
        <v>479939.77</v>
      </c>
      <c r="K33" s="107">
        <v>1035835.25</v>
      </c>
      <c r="L33" s="99">
        <v>45777</v>
      </c>
      <c r="M33" s="99">
        <v>46690</v>
      </c>
      <c r="N33" s="96">
        <f>DATEDIF(Tabela1[[#This Row],[INÍCIO DA VIGÊNCIA]],Tabela1[[#This Row],[TERMINO DA VIGÊNCIA]],"M")</f>
        <v>30</v>
      </c>
      <c r="O33" s="96" t="s">
        <v>40</v>
      </c>
      <c r="P33" s="99">
        <v>44860</v>
      </c>
      <c r="Q33" s="99">
        <v>44865</v>
      </c>
      <c r="R33" s="96" t="s">
        <v>557</v>
      </c>
      <c r="S33" s="96" t="s">
        <v>542</v>
      </c>
      <c r="T33" s="96" t="s">
        <v>548</v>
      </c>
      <c r="U33" s="96" t="s">
        <v>612</v>
      </c>
      <c r="V33" s="109">
        <v>263199.22000000015</v>
      </c>
    </row>
    <row r="34" spans="2:22" x14ac:dyDescent="0.3">
      <c r="B34" s="96" t="s">
        <v>100</v>
      </c>
      <c r="C34" s="96" t="s">
        <v>613</v>
      </c>
      <c r="D34" s="96" t="s">
        <v>11</v>
      </c>
      <c r="E34" s="96" t="s">
        <v>101</v>
      </c>
      <c r="F34" s="96" t="s">
        <v>102</v>
      </c>
      <c r="G34" s="96">
        <f>VLOOKUP(Tabela1[[#This Row],[TERMO DE CONTRATO ]],'[1]Execução Financeira'!$F:$BA,48,0)</f>
        <v>0</v>
      </c>
      <c r="H34" s="96" t="s">
        <v>550</v>
      </c>
      <c r="I34" s="96" t="s">
        <v>614</v>
      </c>
      <c r="J34" s="107">
        <v>1199750</v>
      </c>
      <c r="K34" s="107">
        <v>1199750</v>
      </c>
      <c r="L34" s="99">
        <v>44876</v>
      </c>
      <c r="M34" s="99">
        <v>45607</v>
      </c>
      <c r="N34" s="96">
        <f>DATEDIF(Tabela1[[#This Row],[INÍCIO DA VIGÊNCIA]],Tabela1[[#This Row],[TERMINO DA VIGÊNCIA]],"M")</f>
        <v>24</v>
      </c>
      <c r="O34" s="96" t="s">
        <v>104</v>
      </c>
      <c r="P34" s="99">
        <v>44876</v>
      </c>
      <c r="Q34" s="99">
        <v>44897</v>
      </c>
      <c r="R34" s="96" t="s">
        <v>541</v>
      </c>
      <c r="S34" s="96" t="s">
        <v>542</v>
      </c>
      <c r="T34" s="96" t="s">
        <v>615</v>
      </c>
      <c r="U34" s="96" t="s">
        <v>616</v>
      </c>
      <c r="V34" s="109">
        <v>0</v>
      </c>
    </row>
    <row r="35" spans="2:22" x14ac:dyDescent="0.3">
      <c r="B35" s="96" t="s">
        <v>84</v>
      </c>
      <c r="C35" s="96" t="s">
        <v>599</v>
      </c>
      <c r="D35" s="96" t="s">
        <v>105</v>
      </c>
      <c r="E35" s="96" t="s">
        <v>106</v>
      </c>
      <c r="F35" s="96" t="s">
        <v>107</v>
      </c>
      <c r="G35" s="96">
        <f>VLOOKUP(Tabela1[[#This Row],[TERMO DE CONTRATO ]],'[1]Execução Financeira'!$F:$BA,48,0)</f>
        <v>81650.080000000002</v>
      </c>
      <c r="H35" s="96" t="s">
        <v>560</v>
      </c>
      <c r="I35" s="96" t="s">
        <v>617</v>
      </c>
      <c r="J35" s="107">
        <v>149214.9</v>
      </c>
      <c r="K35" s="107">
        <v>298429.8</v>
      </c>
      <c r="L35" s="99">
        <v>44896</v>
      </c>
      <c r="M35" s="99">
        <v>46722</v>
      </c>
      <c r="N35" s="96">
        <f>DATEDIF(Tabela1[[#This Row],[INÍCIO DA VIGÊNCIA]],Tabela1[[#This Row],[TERMINO DA VIGÊNCIA]],"M")</f>
        <v>60</v>
      </c>
      <c r="O35" s="96" t="s">
        <v>40</v>
      </c>
      <c r="P35" s="99">
        <v>44869</v>
      </c>
      <c r="Q35" s="99">
        <v>44873</v>
      </c>
      <c r="R35" s="96" t="s">
        <v>557</v>
      </c>
      <c r="S35" s="96" t="s">
        <v>21</v>
      </c>
      <c r="T35" s="96" t="s">
        <v>548</v>
      </c>
      <c r="U35" s="96" t="s">
        <v>548</v>
      </c>
      <c r="V35" s="109">
        <v>81650.080000000002</v>
      </c>
    </row>
    <row r="36" spans="2:22" x14ac:dyDescent="0.3">
      <c r="B36" s="96" t="s">
        <v>84</v>
      </c>
      <c r="C36" s="96" t="s">
        <v>618</v>
      </c>
      <c r="D36" s="96" t="s">
        <v>108</v>
      </c>
      <c r="E36" s="96" t="s">
        <v>106</v>
      </c>
      <c r="F36" s="96" t="s">
        <v>109</v>
      </c>
      <c r="G36" s="96">
        <f>VLOOKUP(Tabela1[[#This Row],[TERMO DE CONTRATO ]],'[1]Execução Financeira'!$F:$BA,48,0)</f>
        <v>259860.20999999993</v>
      </c>
      <c r="H36" s="96" t="s">
        <v>560</v>
      </c>
      <c r="I36" s="96" t="s">
        <v>619</v>
      </c>
      <c r="J36" s="107">
        <v>162143.35</v>
      </c>
      <c r="K36" s="107">
        <v>324286.7</v>
      </c>
      <c r="L36" s="99">
        <v>44973</v>
      </c>
      <c r="M36" s="99">
        <v>46799</v>
      </c>
      <c r="N36" s="96">
        <f>DATEDIF(Tabela1[[#This Row],[INÍCIO DA VIGÊNCIA]],Tabela1[[#This Row],[TERMINO DA VIGÊNCIA]],"M")</f>
        <v>60</v>
      </c>
      <c r="O36" s="96" t="s">
        <v>40</v>
      </c>
      <c r="P36" s="99">
        <v>44887</v>
      </c>
      <c r="Q36" s="99">
        <v>44896</v>
      </c>
      <c r="R36" s="96" t="s">
        <v>557</v>
      </c>
      <c r="S36" s="96" t="s">
        <v>542</v>
      </c>
      <c r="T36" s="96" t="s">
        <v>548</v>
      </c>
      <c r="U36" s="96" t="s">
        <v>620</v>
      </c>
      <c r="V36" s="109">
        <v>259860.20999999993</v>
      </c>
    </row>
    <row r="37" spans="2:22" x14ac:dyDescent="0.3">
      <c r="B37" s="96" t="s">
        <v>84</v>
      </c>
      <c r="C37" s="96" t="s">
        <v>621</v>
      </c>
      <c r="D37" s="96" t="s">
        <v>110</v>
      </c>
      <c r="E37" s="96" t="s">
        <v>37</v>
      </c>
      <c r="F37" s="96" t="s">
        <v>111</v>
      </c>
      <c r="G37" s="96">
        <f>VLOOKUP(Tabela1[[#This Row],[TERMO DE CONTRATO ]],'[1]Execução Financeira'!$F:$BA,48,0)</f>
        <v>56005.62999999999</v>
      </c>
      <c r="H37" s="96" t="s">
        <v>560</v>
      </c>
      <c r="I37" s="96" t="s">
        <v>622</v>
      </c>
      <c r="J37" s="107">
        <v>159465.9</v>
      </c>
      <c r="K37" s="107">
        <v>318931.8</v>
      </c>
      <c r="L37" s="99">
        <v>44903</v>
      </c>
      <c r="M37" s="99">
        <v>46729</v>
      </c>
      <c r="N37" s="96">
        <f>DATEDIF(Tabela1[[#This Row],[INÍCIO DA VIGÊNCIA]],Tabela1[[#This Row],[TERMINO DA VIGÊNCIA]],"M")</f>
        <v>60</v>
      </c>
      <c r="O37" s="96" t="s">
        <v>40</v>
      </c>
      <c r="P37" s="99">
        <v>44887</v>
      </c>
      <c r="Q37" s="99">
        <v>44896</v>
      </c>
      <c r="R37" s="96" t="s">
        <v>557</v>
      </c>
      <c r="S37" s="96" t="s">
        <v>542</v>
      </c>
      <c r="T37" s="96" t="s">
        <v>623</v>
      </c>
      <c r="U37" s="96" t="s">
        <v>624</v>
      </c>
      <c r="V37" s="109">
        <v>56005.62999999999</v>
      </c>
    </row>
    <row r="38" spans="2:22" x14ac:dyDescent="0.3">
      <c r="B38" s="96" t="s">
        <v>112</v>
      </c>
      <c r="C38" s="96" t="s">
        <v>625</v>
      </c>
      <c r="D38" s="96" t="s">
        <v>11</v>
      </c>
      <c r="E38" s="96" t="s">
        <v>113</v>
      </c>
      <c r="F38" s="96" t="s">
        <v>114</v>
      </c>
      <c r="G38" s="96">
        <f>VLOOKUP(Tabela1[[#This Row],[TERMO DE CONTRATO ]],'[1]Execução Financeira'!$F:$BA,48,0)</f>
        <v>11283584.91</v>
      </c>
      <c r="H38" s="96" t="s">
        <v>546</v>
      </c>
      <c r="I38" s="96" t="s">
        <v>626</v>
      </c>
      <c r="J38" s="107">
        <v>7379432.2400000002</v>
      </c>
      <c r="K38" s="107">
        <v>14758864.48</v>
      </c>
      <c r="L38" s="99">
        <v>44895</v>
      </c>
      <c r="M38" s="99">
        <v>46721</v>
      </c>
      <c r="N38" s="96">
        <f>DATEDIF(Tabela1[[#This Row],[INÍCIO DA VIGÊNCIA]],Tabela1[[#This Row],[TERMINO DA VIGÊNCIA]],"M")</f>
        <v>60</v>
      </c>
      <c r="O38" s="96" t="s">
        <v>40</v>
      </c>
      <c r="P38" s="99">
        <v>44885</v>
      </c>
      <c r="Q38" s="99">
        <v>44897</v>
      </c>
      <c r="R38" s="96" t="s">
        <v>557</v>
      </c>
      <c r="S38" s="96" t="s">
        <v>21</v>
      </c>
      <c r="T38" s="96" t="s">
        <v>548</v>
      </c>
      <c r="U38" s="96" t="s">
        <v>548</v>
      </c>
      <c r="V38" s="109">
        <v>11283584.91</v>
      </c>
    </row>
    <row r="39" spans="2:22" x14ac:dyDescent="0.3">
      <c r="B39" s="96" t="s">
        <v>115</v>
      </c>
      <c r="C39" s="96" t="s">
        <v>627</v>
      </c>
      <c r="D39" s="96" t="s">
        <v>11</v>
      </c>
      <c r="E39" s="96" t="s">
        <v>116</v>
      </c>
      <c r="F39" s="96" t="s">
        <v>117</v>
      </c>
      <c r="G39" s="96">
        <f>VLOOKUP(Tabela1[[#This Row],[TERMO DE CONTRATO ]],'[1]Execução Financeira'!$F:$BA,48,0)</f>
        <v>0</v>
      </c>
      <c r="H39" s="96" t="s">
        <v>586</v>
      </c>
      <c r="I39" s="96" t="s">
        <v>628</v>
      </c>
      <c r="J39" s="107">
        <v>104112</v>
      </c>
      <c r="K39" s="107">
        <v>347988.51</v>
      </c>
      <c r="L39" s="99">
        <v>44895</v>
      </c>
      <c r="M39" s="99">
        <v>45991</v>
      </c>
      <c r="N39" s="96">
        <f>DATEDIF(Tabela1[[#This Row],[INÍCIO DA VIGÊNCIA]],Tabela1[[#This Row],[TERMINO DA VIGÊNCIA]],"M")</f>
        <v>36</v>
      </c>
      <c r="O39" s="96" t="s">
        <v>40</v>
      </c>
      <c r="P39" s="99">
        <v>44895</v>
      </c>
      <c r="Q39" s="99">
        <v>44897</v>
      </c>
      <c r="R39" s="96" t="s">
        <v>541</v>
      </c>
      <c r="S39" s="96" t="s">
        <v>21</v>
      </c>
      <c r="T39" s="96" t="s">
        <v>548</v>
      </c>
      <c r="U39" s="96" t="s">
        <v>548</v>
      </c>
      <c r="V39" s="109">
        <v>0</v>
      </c>
    </row>
    <row r="40" spans="2:22" x14ac:dyDescent="0.3">
      <c r="B40" s="96" t="s">
        <v>118</v>
      </c>
      <c r="C40" s="96" t="s">
        <v>629</v>
      </c>
      <c r="D40" s="96" t="s">
        <v>65</v>
      </c>
      <c r="E40" s="96" t="s">
        <v>119</v>
      </c>
      <c r="F40" s="96" t="s">
        <v>120</v>
      </c>
      <c r="G40" s="96">
        <f>VLOOKUP(Tabela1[[#This Row],[TERMO DE CONTRATO ]],'[1]Execução Financeira'!$F:$BA,48,0)</f>
        <v>0</v>
      </c>
      <c r="H40" s="96" t="s">
        <v>546</v>
      </c>
      <c r="I40" s="96" t="s">
        <v>630</v>
      </c>
      <c r="J40" s="107">
        <v>363000</v>
      </c>
      <c r="K40" s="107">
        <v>363000</v>
      </c>
      <c r="L40" s="99">
        <v>44971</v>
      </c>
      <c r="M40" s="99">
        <v>45336</v>
      </c>
      <c r="N40" s="96">
        <f>DATEDIF(Tabela1[[#This Row],[INÍCIO DA VIGÊNCIA]],Tabela1[[#This Row],[TERMINO DA VIGÊNCIA]],"M")</f>
        <v>12</v>
      </c>
      <c r="O40" s="96" t="s">
        <v>104</v>
      </c>
      <c r="P40" s="99">
        <v>44910</v>
      </c>
      <c r="Q40" s="99">
        <v>44915</v>
      </c>
      <c r="R40" s="96" t="s">
        <v>541</v>
      </c>
      <c r="S40" s="96" t="s">
        <v>542</v>
      </c>
      <c r="T40" s="96" t="s">
        <v>548</v>
      </c>
      <c r="U40" s="96" t="s">
        <v>631</v>
      </c>
      <c r="V40" s="109">
        <v>0</v>
      </c>
    </row>
    <row r="41" spans="2:22" x14ac:dyDescent="0.3">
      <c r="B41" s="96" t="s">
        <v>121</v>
      </c>
      <c r="C41" s="96" t="s">
        <v>632</v>
      </c>
      <c r="D41" s="96" t="s">
        <v>65</v>
      </c>
      <c r="E41" s="96" t="s">
        <v>122</v>
      </c>
      <c r="F41" s="96" t="s">
        <v>123</v>
      </c>
      <c r="G41" s="96">
        <f>VLOOKUP(Tabela1[[#This Row],[TERMO DE CONTRATO ]],'[1]Execução Financeira'!$F:$BA,48,0)</f>
        <v>0</v>
      </c>
      <c r="H41" s="96" t="s">
        <v>546</v>
      </c>
      <c r="I41" s="96" t="s">
        <v>633</v>
      </c>
      <c r="J41" s="107">
        <v>1490400</v>
      </c>
      <c r="K41" s="107">
        <v>1490400</v>
      </c>
      <c r="L41" s="99">
        <v>44924</v>
      </c>
      <c r="M41" s="99">
        <v>45106</v>
      </c>
      <c r="N41" s="96">
        <f>DATEDIF(Tabela1[[#This Row],[INÍCIO DA VIGÊNCIA]],Tabela1[[#This Row],[TERMINO DA VIGÊNCIA]],"M")</f>
        <v>6</v>
      </c>
      <c r="O41" s="96" t="s">
        <v>104</v>
      </c>
      <c r="P41" s="99">
        <v>44915</v>
      </c>
      <c r="Q41" s="99">
        <v>44856</v>
      </c>
      <c r="R41" s="96" t="s">
        <v>541</v>
      </c>
      <c r="S41" s="96" t="s">
        <v>21</v>
      </c>
      <c r="T41" s="96" t="s">
        <v>548</v>
      </c>
      <c r="U41" s="96" t="s">
        <v>548</v>
      </c>
      <c r="V41" s="109">
        <v>0</v>
      </c>
    </row>
    <row r="42" spans="2:22" x14ac:dyDescent="0.3">
      <c r="B42" s="96" t="s">
        <v>125</v>
      </c>
      <c r="C42" s="96" t="s">
        <v>634</v>
      </c>
      <c r="D42" s="96" t="s">
        <v>11</v>
      </c>
      <c r="E42" s="96" t="s">
        <v>126</v>
      </c>
      <c r="F42" s="96" t="s">
        <v>127</v>
      </c>
      <c r="G42" s="96">
        <f>VLOOKUP(Tabela1[[#This Row],[TERMO DE CONTRATO ]],'[1]Execução Financeira'!$F:$BA,48,0)</f>
        <v>0</v>
      </c>
      <c r="H42" s="96" t="s">
        <v>546</v>
      </c>
      <c r="I42" s="96" t="s">
        <v>635</v>
      </c>
      <c r="J42" s="107">
        <v>409756.11</v>
      </c>
      <c r="K42" s="107">
        <v>409756.11</v>
      </c>
      <c r="L42" s="99">
        <v>44910</v>
      </c>
      <c r="M42" s="99">
        <v>45092</v>
      </c>
      <c r="N42" s="96">
        <f>DATEDIF(Tabela1[[#This Row],[INÍCIO DA VIGÊNCIA]],Tabela1[[#This Row],[TERMINO DA VIGÊNCIA]],"M")</f>
        <v>6</v>
      </c>
      <c r="O42" s="96" t="s">
        <v>40</v>
      </c>
      <c r="P42" s="99">
        <v>44910</v>
      </c>
      <c r="Q42" s="99">
        <v>44915</v>
      </c>
      <c r="R42" s="96" t="s">
        <v>541</v>
      </c>
      <c r="S42" s="96" t="s">
        <v>542</v>
      </c>
      <c r="U42" s="96" t="s">
        <v>129</v>
      </c>
      <c r="V42" s="109">
        <v>0</v>
      </c>
    </row>
    <row r="43" spans="2:22" x14ac:dyDescent="0.3">
      <c r="B43" s="96" t="s">
        <v>130</v>
      </c>
      <c r="C43" s="96" t="s">
        <v>636</v>
      </c>
      <c r="D43" s="96" t="s">
        <v>11</v>
      </c>
      <c r="E43" s="96" t="s">
        <v>131</v>
      </c>
      <c r="F43" s="96" t="s">
        <v>132</v>
      </c>
      <c r="G43" s="96">
        <f>VLOOKUP(Tabela1[[#This Row],[TERMO DE CONTRATO ]],'[1]Execução Financeira'!$F:$BA,48,0)</f>
        <v>0</v>
      </c>
      <c r="H43" s="96" t="s">
        <v>546</v>
      </c>
      <c r="I43" s="96" t="s">
        <v>637</v>
      </c>
      <c r="J43" s="107">
        <v>408536</v>
      </c>
      <c r="K43" s="107">
        <v>408536</v>
      </c>
      <c r="L43" s="99">
        <v>44984</v>
      </c>
      <c r="M43" s="99">
        <v>45343</v>
      </c>
      <c r="N43" s="96">
        <f>DATEDIF(Tabela1[[#This Row],[INÍCIO DA VIGÊNCIA]],Tabela1[[#This Row],[TERMINO DA VIGÊNCIA]],"M")</f>
        <v>11</v>
      </c>
      <c r="O43" s="96" t="s">
        <v>40</v>
      </c>
      <c r="P43" s="99">
        <v>44915</v>
      </c>
      <c r="Q43" s="99">
        <v>44921</v>
      </c>
      <c r="R43" s="96" t="s">
        <v>541</v>
      </c>
      <c r="S43" s="96" t="s">
        <v>21</v>
      </c>
      <c r="T43" s="96" t="s">
        <v>548</v>
      </c>
      <c r="U43" s="96" t="s">
        <v>548</v>
      </c>
      <c r="V43" s="109">
        <v>0</v>
      </c>
    </row>
    <row r="44" spans="2:22" x14ac:dyDescent="0.3">
      <c r="B44" s="96" t="s">
        <v>73</v>
      </c>
      <c r="C44" s="96" t="s">
        <v>638</v>
      </c>
      <c r="D44" s="96" t="s">
        <v>11</v>
      </c>
      <c r="E44" s="96" t="s">
        <v>639</v>
      </c>
      <c r="F44" s="96" t="s">
        <v>134</v>
      </c>
      <c r="G44" s="96">
        <f>VLOOKUP(Tabela1[[#This Row],[TERMO DE CONTRATO ]],'[1]Execução Financeira'!$F:$BA,48,0)</f>
        <v>10693238.119999997</v>
      </c>
      <c r="H44" s="96" t="s">
        <v>546</v>
      </c>
      <c r="I44" s="96" t="s">
        <v>640</v>
      </c>
      <c r="J44" s="107">
        <v>5989999.9900000002</v>
      </c>
      <c r="K44" s="107">
        <v>12559031.74</v>
      </c>
      <c r="L44" s="99">
        <v>44921</v>
      </c>
      <c r="M44" s="99">
        <v>46747</v>
      </c>
      <c r="N44" s="96">
        <f>DATEDIF(Tabela1[[#This Row],[INÍCIO DA VIGÊNCIA]],Tabela1[[#This Row],[TERMINO DA VIGÊNCIA]],"M")</f>
        <v>60</v>
      </c>
      <c r="O44" s="96" t="s">
        <v>40</v>
      </c>
      <c r="P44" s="99">
        <v>44917</v>
      </c>
      <c r="Q44" s="99">
        <v>44930</v>
      </c>
      <c r="R44" s="96" t="s">
        <v>557</v>
      </c>
      <c r="S44" s="96" t="s">
        <v>542</v>
      </c>
      <c r="T44" s="96" t="str">
        <f>CONCATENATE('HISTÓRICO DE APOSTILAS'!F53,"; ",'HISTÓRICO DE APOSTILAS'!F54,";",'HISTÓRICO DE APOSTILAS'!F55)</f>
        <v>2020-PS/2024/0001; 2034-PS/2025/0001;2041-PS/2025/0001</v>
      </c>
      <c r="U44" s="96" t="s">
        <v>641</v>
      </c>
      <c r="V44" s="109">
        <v>10693238.119999997</v>
      </c>
    </row>
    <row r="45" spans="2:22" x14ac:dyDescent="0.3">
      <c r="B45" s="96" t="s">
        <v>84</v>
      </c>
      <c r="C45" s="96" t="s">
        <v>621</v>
      </c>
      <c r="D45" s="96" t="s">
        <v>136</v>
      </c>
      <c r="E45" s="96" t="s">
        <v>37</v>
      </c>
      <c r="F45" s="96" t="s">
        <v>137</v>
      </c>
      <c r="G45" s="96">
        <f>VLOOKUP(Tabela1[[#This Row],[TERMO DE CONTRATO ]],'[1]Execução Financeira'!$F:$BA,48,0)</f>
        <v>240478.93000000002</v>
      </c>
      <c r="H45" s="96" t="s">
        <v>560</v>
      </c>
      <c r="I45" s="96" t="s">
        <v>642</v>
      </c>
      <c r="J45" s="107">
        <v>156799.95000000001</v>
      </c>
      <c r="K45" s="107">
        <v>313599.90000000002</v>
      </c>
      <c r="L45" s="99">
        <v>44942</v>
      </c>
      <c r="M45" s="99">
        <v>45854</v>
      </c>
      <c r="N45" s="96">
        <f>DATEDIF(Tabela1[[#This Row],[INÍCIO DA VIGÊNCIA]],Tabela1[[#This Row],[TERMINO DA VIGÊNCIA]],"M")</f>
        <v>30</v>
      </c>
      <c r="O45" s="96" t="s">
        <v>40</v>
      </c>
      <c r="P45" s="99">
        <v>44923</v>
      </c>
      <c r="Q45" s="99">
        <v>44574</v>
      </c>
      <c r="R45" s="96" t="s">
        <v>557</v>
      </c>
      <c r="S45" s="96" t="s">
        <v>21</v>
      </c>
      <c r="T45" s="96" t="s">
        <v>548</v>
      </c>
      <c r="U45" s="96" t="s">
        <v>548</v>
      </c>
      <c r="V45" s="109">
        <v>240478.93000000002</v>
      </c>
    </row>
    <row r="46" spans="2:22" x14ac:dyDescent="0.3">
      <c r="B46" s="96" t="s">
        <v>84</v>
      </c>
      <c r="C46" s="96" t="s">
        <v>621</v>
      </c>
      <c r="D46" s="96" t="s">
        <v>138</v>
      </c>
      <c r="E46" s="96" t="s">
        <v>37</v>
      </c>
      <c r="F46" s="96" t="s">
        <v>139</v>
      </c>
      <c r="G46" s="96">
        <f>VLOOKUP(Tabela1[[#This Row],[TERMO DE CONTRATO ]],'[1]Execução Financeira'!$F:$BA,48,0)</f>
        <v>249368.93999999992</v>
      </c>
      <c r="H46" s="96" t="s">
        <v>560</v>
      </c>
      <c r="I46" s="96" t="s">
        <v>643</v>
      </c>
      <c r="J46" s="107">
        <v>155705.37</v>
      </c>
      <c r="K46" s="107">
        <v>311410.74</v>
      </c>
      <c r="L46" s="99">
        <v>44958</v>
      </c>
      <c r="M46" s="99">
        <v>46784</v>
      </c>
      <c r="N46" s="96">
        <f>DATEDIF(Tabela1[[#This Row],[INÍCIO DA VIGÊNCIA]],Tabela1[[#This Row],[TERMINO DA VIGÊNCIA]],"M")</f>
        <v>60</v>
      </c>
      <c r="O46" s="96" t="s">
        <v>40</v>
      </c>
      <c r="P46" s="99">
        <v>44923</v>
      </c>
      <c r="Q46" s="99">
        <v>44930</v>
      </c>
      <c r="R46" s="96" t="s">
        <v>557</v>
      </c>
      <c r="S46" s="96" t="s">
        <v>21</v>
      </c>
      <c r="T46" s="96" t="s">
        <v>548</v>
      </c>
      <c r="U46" s="96" t="s">
        <v>548</v>
      </c>
      <c r="V46" s="109">
        <v>249368.93999999992</v>
      </c>
    </row>
    <row r="47" spans="2:22" x14ac:dyDescent="0.3">
      <c r="B47" s="111" t="s">
        <v>84</v>
      </c>
      <c r="C47" s="96" t="s">
        <v>599</v>
      </c>
      <c r="D47" s="96" t="s">
        <v>141</v>
      </c>
      <c r="E47" s="96" t="s">
        <v>37</v>
      </c>
      <c r="F47" s="96" t="s">
        <v>142</v>
      </c>
      <c r="G47" s="96">
        <f>VLOOKUP(Tabela1[[#This Row],[TERMO DE CONTRATO ]],'[1]Execução Financeira'!$F:$BA,48,0)</f>
        <v>0</v>
      </c>
      <c r="H47" s="96" t="s">
        <v>560</v>
      </c>
      <c r="I47" s="96" t="s">
        <v>644</v>
      </c>
      <c r="J47" s="107">
        <v>155009.88</v>
      </c>
      <c r="K47" s="107">
        <v>155009.88</v>
      </c>
      <c r="L47" s="99">
        <v>44958</v>
      </c>
      <c r="M47" s="99">
        <v>45870</v>
      </c>
      <c r="N47" s="96">
        <f>DATEDIF(Tabela1[[#This Row],[INÍCIO DA VIGÊNCIA]],Tabela1[[#This Row],[TERMINO DA VIGÊNCIA]],"M")</f>
        <v>30</v>
      </c>
      <c r="O47" s="96" t="s">
        <v>40</v>
      </c>
      <c r="P47" s="99">
        <v>44944</v>
      </c>
      <c r="Q47" s="99">
        <v>44950</v>
      </c>
      <c r="R47" s="96" t="s">
        <v>541</v>
      </c>
      <c r="S47" s="96" t="s">
        <v>542</v>
      </c>
      <c r="U47" s="96" t="s">
        <v>143</v>
      </c>
      <c r="V47" s="109">
        <v>0</v>
      </c>
    </row>
    <row r="48" spans="2:22" x14ac:dyDescent="0.3">
      <c r="B48" s="96" t="s">
        <v>144</v>
      </c>
      <c r="C48" s="96" t="s">
        <v>645</v>
      </c>
      <c r="D48" s="96" t="s">
        <v>11</v>
      </c>
      <c r="E48" s="96" t="s">
        <v>145</v>
      </c>
      <c r="F48" s="96" t="s">
        <v>146</v>
      </c>
      <c r="G48" s="96">
        <f>VLOOKUP(Tabela1[[#This Row],[TERMO DE CONTRATO ]],'[1]Execução Financeira'!$F:$BA,48,0)</f>
        <v>22697710.25</v>
      </c>
      <c r="H48" s="96" t="s">
        <v>546</v>
      </c>
      <c r="I48" s="96" t="s">
        <v>646</v>
      </c>
      <c r="J48" s="107">
        <v>12672309.08</v>
      </c>
      <c r="K48" s="107">
        <v>23555309.800000001</v>
      </c>
      <c r="L48" s="99">
        <v>44965</v>
      </c>
      <c r="M48" s="99">
        <v>46060</v>
      </c>
      <c r="N48" s="96">
        <f>DATEDIF(Tabela1[[#This Row],[INÍCIO DA VIGÊNCIA]],Tabela1[[#This Row],[TERMINO DA VIGÊNCIA]],"M")</f>
        <v>35</v>
      </c>
      <c r="O48" s="96" t="s">
        <v>15</v>
      </c>
      <c r="P48" s="99">
        <v>44965</v>
      </c>
      <c r="Q48" s="99">
        <v>44999</v>
      </c>
      <c r="R48" s="96" t="s">
        <v>557</v>
      </c>
      <c r="S48" s="96" t="s">
        <v>542</v>
      </c>
      <c r="T48" s="96" t="s">
        <v>647</v>
      </c>
      <c r="U48" s="96" t="s">
        <v>648</v>
      </c>
      <c r="V48" s="109">
        <v>22697710.25</v>
      </c>
    </row>
    <row r="49" spans="2:22" x14ac:dyDescent="0.3">
      <c r="B49" s="96" t="s">
        <v>149</v>
      </c>
      <c r="C49" s="96" t="s">
        <v>549</v>
      </c>
      <c r="D49" s="96" t="s">
        <v>11</v>
      </c>
      <c r="E49" s="96" t="s">
        <v>150</v>
      </c>
      <c r="F49" s="96" t="s">
        <v>151</v>
      </c>
      <c r="G49" s="96">
        <f>VLOOKUP(Tabela1[[#This Row],[TERMO DE CONTRATO ]],'[1]Execução Financeira'!$F:$BA,48,0)</f>
        <v>15604580.9</v>
      </c>
      <c r="H49" s="96" t="s">
        <v>649</v>
      </c>
      <c r="I49" s="96" t="s">
        <v>650</v>
      </c>
      <c r="J49" s="107">
        <v>11618441.699999999</v>
      </c>
      <c r="K49" s="107">
        <v>15944556.800000001</v>
      </c>
      <c r="L49" s="99">
        <v>44995</v>
      </c>
      <c r="M49" s="99">
        <v>46091</v>
      </c>
      <c r="N49" s="96">
        <f>DATEDIF(Tabela1[[#This Row],[INÍCIO DA VIGÊNCIA]],Tabela1[[#This Row],[TERMINO DA VIGÊNCIA]],"M")</f>
        <v>36</v>
      </c>
      <c r="O49" s="96" t="s">
        <v>40</v>
      </c>
      <c r="P49" s="99">
        <v>44995</v>
      </c>
      <c r="Q49" s="99">
        <v>45726</v>
      </c>
      <c r="R49" s="96" t="s">
        <v>557</v>
      </c>
      <c r="S49" s="96" t="s">
        <v>542</v>
      </c>
      <c r="U49" s="96" t="s">
        <v>651</v>
      </c>
      <c r="V49" s="109">
        <v>15604580.9</v>
      </c>
    </row>
    <row r="50" spans="2:22" x14ac:dyDescent="0.3">
      <c r="B50" s="96" t="s">
        <v>153</v>
      </c>
      <c r="C50" s="96" t="s">
        <v>652</v>
      </c>
      <c r="D50" s="96" t="s">
        <v>52</v>
      </c>
      <c r="E50" s="96" t="s">
        <v>154</v>
      </c>
      <c r="F50" s="96" t="s">
        <v>155</v>
      </c>
      <c r="G50" s="96">
        <f>VLOOKUP(Tabela1[[#This Row],[TERMO DE CONTRATO ]],'[1]Execução Financeira'!$F:$BA,48,0)</f>
        <v>0</v>
      </c>
      <c r="H50" s="96" t="s">
        <v>653</v>
      </c>
      <c r="I50" s="96" t="s">
        <v>654</v>
      </c>
      <c r="J50" s="107">
        <v>747209.1</v>
      </c>
      <c r="K50" s="107">
        <v>747209.1</v>
      </c>
      <c r="L50" s="99">
        <v>44993</v>
      </c>
      <c r="M50" s="99">
        <v>45908</v>
      </c>
      <c r="N50" s="96">
        <f>DATEDIF(Tabela1[[#This Row],[INÍCIO DA VIGÊNCIA]],Tabela1[[#This Row],[TERMINO DA VIGÊNCIA]],"M")</f>
        <v>30</v>
      </c>
      <c r="O50" s="96" t="s">
        <v>40</v>
      </c>
      <c r="P50" s="99">
        <v>44993</v>
      </c>
      <c r="Q50" s="99">
        <v>45001</v>
      </c>
      <c r="R50" s="96" t="s">
        <v>541</v>
      </c>
      <c r="S50" s="96" t="s">
        <v>148</v>
      </c>
      <c r="T50" s="96" t="s">
        <v>548</v>
      </c>
      <c r="U50" s="96" t="s">
        <v>548</v>
      </c>
      <c r="V50" s="109">
        <v>0</v>
      </c>
    </row>
    <row r="51" spans="2:22" x14ac:dyDescent="0.3">
      <c r="B51" s="96" t="s">
        <v>156</v>
      </c>
      <c r="C51" s="96" t="s">
        <v>655</v>
      </c>
      <c r="D51" s="96" t="s">
        <v>11</v>
      </c>
      <c r="E51" s="96" t="s">
        <v>157</v>
      </c>
      <c r="F51" s="96" t="s">
        <v>158</v>
      </c>
      <c r="G51" s="96">
        <f>VLOOKUP(Tabela1[[#This Row],[TERMO DE CONTRATO ]],'[1]Execução Financeira'!$F:$BA,48,0)</f>
        <v>304240.16000000003</v>
      </c>
      <c r="H51" s="96" t="s">
        <v>546</v>
      </c>
      <c r="I51" s="96" t="s">
        <v>656</v>
      </c>
      <c r="J51" s="107">
        <v>326500</v>
      </c>
      <c r="K51" s="107">
        <v>504430.32</v>
      </c>
      <c r="L51" s="99">
        <v>45005</v>
      </c>
      <c r="M51" s="99">
        <v>46101</v>
      </c>
      <c r="N51" s="96">
        <f>DATEDIF(Tabela1[[#This Row],[INÍCIO DA VIGÊNCIA]],Tabela1[[#This Row],[TERMINO DA VIGÊNCIA]],"M")</f>
        <v>36</v>
      </c>
      <c r="O51" s="96" t="s">
        <v>40</v>
      </c>
      <c r="P51" s="99">
        <v>45005</v>
      </c>
      <c r="Q51" s="99">
        <v>45009</v>
      </c>
      <c r="R51" s="96" t="s">
        <v>541</v>
      </c>
      <c r="S51" s="96" t="s">
        <v>148</v>
      </c>
      <c r="T51" s="96" t="s">
        <v>548</v>
      </c>
      <c r="U51" s="96" t="s">
        <v>548</v>
      </c>
      <c r="V51" s="109">
        <v>304240.16000000003</v>
      </c>
    </row>
    <row r="52" spans="2:22" x14ac:dyDescent="0.3">
      <c r="B52" s="96" t="s">
        <v>159</v>
      </c>
      <c r="C52" s="96" t="s">
        <v>657</v>
      </c>
      <c r="D52" s="96" t="s">
        <v>50</v>
      </c>
      <c r="E52" s="96" t="s">
        <v>160</v>
      </c>
      <c r="F52" s="96" t="s">
        <v>161</v>
      </c>
      <c r="G52" s="96">
        <f>VLOOKUP(Tabela1[[#This Row],[TERMO DE CONTRATO ]],'[1]Execução Financeira'!$F:$BA,48,0)</f>
        <v>0</v>
      </c>
      <c r="H52" s="96" t="s">
        <v>546</v>
      </c>
      <c r="I52" s="96" t="s">
        <v>658</v>
      </c>
      <c r="J52" s="107">
        <v>307341.67</v>
      </c>
      <c r="K52" s="107">
        <v>307341.67</v>
      </c>
      <c r="L52" s="99">
        <v>45013</v>
      </c>
      <c r="M52" s="99">
        <v>45196</v>
      </c>
      <c r="N52" s="96">
        <f>DATEDIF(Tabela1[[#This Row],[INÍCIO DA VIGÊNCIA]],Tabela1[[#This Row],[TERMINO DA VIGÊNCIA]],"M")</f>
        <v>5</v>
      </c>
      <c r="O52" s="96" t="s">
        <v>40</v>
      </c>
      <c r="P52" s="99">
        <v>45013</v>
      </c>
      <c r="Q52" s="99">
        <v>45016</v>
      </c>
      <c r="R52" s="96" t="s">
        <v>541</v>
      </c>
      <c r="S52" s="96" t="s">
        <v>542</v>
      </c>
      <c r="U52" s="96" t="s">
        <v>659</v>
      </c>
      <c r="V52" s="109">
        <v>0</v>
      </c>
    </row>
    <row r="53" spans="2:22" x14ac:dyDescent="0.3">
      <c r="B53" s="96" t="s">
        <v>660</v>
      </c>
      <c r="C53" s="96" t="s">
        <v>661</v>
      </c>
      <c r="D53" s="96" t="s">
        <v>164</v>
      </c>
      <c r="E53" s="96" t="s">
        <v>165</v>
      </c>
      <c r="F53" s="96" t="s">
        <v>166</v>
      </c>
      <c r="G53" s="96">
        <f>VLOOKUP(Tabela1[[#This Row],[TERMO DE CONTRATO ]],'[1]Execução Financeira'!$F:$BA,48,0)</f>
        <v>0</v>
      </c>
      <c r="H53" s="96" t="s">
        <v>653</v>
      </c>
      <c r="I53" s="96" t="s">
        <v>662</v>
      </c>
      <c r="J53" s="107">
        <v>682959.28</v>
      </c>
      <c r="K53" s="107">
        <v>682959.28</v>
      </c>
      <c r="L53" s="99">
        <v>45020</v>
      </c>
      <c r="M53" s="99">
        <v>45933</v>
      </c>
      <c r="N53" s="96">
        <f>DATEDIF(Tabela1[[#This Row],[INÍCIO DA VIGÊNCIA]],Tabela1[[#This Row],[TERMINO DA VIGÊNCIA]],"M")</f>
        <v>29</v>
      </c>
      <c r="O53" s="96" t="s">
        <v>40</v>
      </c>
      <c r="P53" s="99">
        <v>45020</v>
      </c>
      <c r="Q53" s="99">
        <v>45022</v>
      </c>
      <c r="R53" s="96" t="s">
        <v>541</v>
      </c>
      <c r="S53" s="96" t="s">
        <v>148</v>
      </c>
      <c r="T53" s="96" t="s">
        <v>548</v>
      </c>
      <c r="U53" s="96" t="s">
        <v>548</v>
      </c>
      <c r="V53" s="109">
        <v>0</v>
      </c>
    </row>
    <row r="54" spans="2:22" x14ac:dyDescent="0.3">
      <c r="B54" s="96" t="s">
        <v>167</v>
      </c>
      <c r="C54" s="96" t="s">
        <v>663</v>
      </c>
      <c r="D54" s="96" t="s">
        <v>11</v>
      </c>
      <c r="E54" s="96" t="s">
        <v>168</v>
      </c>
      <c r="F54" s="96" t="s">
        <v>169</v>
      </c>
      <c r="G54" s="96">
        <f>VLOOKUP(Tabela1[[#This Row],[TERMO DE CONTRATO ]],'[1]Execução Financeira'!$F:$BA,48,0)</f>
        <v>5345532.2600000007</v>
      </c>
      <c r="H54" s="96" t="s">
        <v>586</v>
      </c>
      <c r="I54" s="96" t="s">
        <v>664</v>
      </c>
      <c r="J54" s="107">
        <v>2560205.7000000002</v>
      </c>
      <c r="K54" s="107">
        <v>7048555.6500000004</v>
      </c>
      <c r="L54" s="99">
        <v>45008</v>
      </c>
      <c r="M54" s="99">
        <v>45923</v>
      </c>
      <c r="N54" s="96">
        <f>DATEDIF(Tabela1[[#This Row],[INÍCIO DA VIGÊNCIA]],Tabela1[[#This Row],[TERMINO DA VIGÊNCIA]],"M")</f>
        <v>30</v>
      </c>
      <c r="O54" s="96" t="s">
        <v>40</v>
      </c>
      <c r="P54" s="99">
        <v>45008</v>
      </c>
      <c r="Q54" s="99">
        <v>45013</v>
      </c>
      <c r="R54" s="96" t="s">
        <v>557</v>
      </c>
      <c r="S54" s="96" t="s">
        <v>148</v>
      </c>
      <c r="T54" s="96" t="s">
        <v>548</v>
      </c>
      <c r="U54" s="96" t="s">
        <v>548</v>
      </c>
      <c r="V54" s="109">
        <v>5345532.2600000007</v>
      </c>
    </row>
    <row r="55" spans="2:22" x14ac:dyDescent="0.3">
      <c r="B55" s="96" t="s">
        <v>170</v>
      </c>
      <c r="C55" s="96" t="s">
        <v>665</v>
      </c>
      <c r="D55" s="96" t="s">
        <v>11</v>
      </c>
      <c r="E55" s="96" t="s">
        <v>171</v>
      </c>
      <c r="F55" s="96" t="s">
        <v>172</v>
      </c>
      <c r="G55" s="96">
        <f>VLOOKUP(Tabela1[[#This Row],[TERMO DE CONTRATO ]],'[1]Execução Financeira'!$F:$BA,48,0)</f>
        <v>1302337.5200000003</v>
      </c>
      <c r="H55" s="96" t="s">
        <v>546</v>
      </c>
      <c r="I55" s="96" t="s">
        <v>666</v>
      </c>
      <c r="J55" s="107">
        <v>2532650.4</v>
      </c>
      <c r="K55" s="107">
        <v>2532650.4</v>
      </c>
      <c r="L55" s="99">
        <v>45093</v>
      </c>
      <c r="M55" s="99">
        <v>46920</v>
      </c>
      <c r="N55" s="96">
        <f>DATEDIF(Tabela1[[#This Row],[INÍCIO DA VIGÊNCIA]],Tabela1[[#This Row],[TERMINO DA VIGÊNCIA]],"M")</f>
        <v>60</v>
      </c>
      <c r="O55" s="96" t="s">
        <v>40</v>
      </c>
      <c r="P55" s="99">
        <v>45041</v>
      </c>
      <c r="Q55" s="99">
        <v>45044</v>
      </c>
      <c r="R55" s="96" t="s">
        <v>557</v>
      </c>
      <c r="S55" s="96" t="s">
        <v>148</v>
      </c>
      <c r="T55" s="96" t="s">
        <v>548</v>
      </c>
      <c r="U55" s="96" t="s">
        <v>548</v>
      </c>
      <c r="V55" s="109">
        <v>1302337.5200000003</v>
      </c>
    </row>
    <row r="56" spans="2:22" x14ac:dyDescent="0.3">
      <c r="B56" s="96" t="s">
        <v>174</v>
      </c>
      <c r="C56" s="96" t="s">
        <v>667</v>
      </c>
      <c r="D56" s="96" t="s">
        <v>175</v>
      </c>
      <c r="E56" s="96" t="s">
        <v>176</v>
      </c>
      <c r="F56" s="96" t="s">
        <v>177</v>
      </c>
      <c r="G56" s="96">
        <f>VLOOKUP(Tabela1[[#This Row],[TERMO DE CONTRATO ]],'[1]Execução Financeira'!$F:$BA,48,0)</f>
        <v>0</v>
      </c>
      <c r="H56" s="96" t="s">
        <v>546</v>
      </c>
      <c r="I56" s="96" t="s">
        <v>668</v>
      </c>
      <c r="J56" s="107">
        <v>1149720</v>
      </c>
      <c r="K56" s="107">
        <v>1149720</v>
      </c>
      <c r="L56" s="99">
        <v>45063</v>
      </c>
      <c r="M56" s="99">
        <v>45429</v>
      </c>
      <c r="N56" s="96">
        <f>DATEDIF(Tabela1[[#This Row],[INÍCIO DA VIGÊNCIA]],Tabela1[[#This Row],[TERMINO DA VIGÊNCIA]],"M")</f>
        <v>12</v>
      </c>
      <c r="O56" s="96" t="s">
        <v>40</v>
      </c>
      <c r="P56" s="99">
        <v>45063</v>
      </c>
      <c r="Q56" s="99">
        <v>45064</v>
      </c>
      <c r="R56" s="96" t="s">
        <v>541</v>
      </c>
      <c r="S56" s="96" t="s">
        <v>148</v>
      </c>
      <c r="T56" s="96" t="s">
        <v>548</v>
      </c>
      <c r="U56" s="96" t="s">
        <v>548</v>
      </c>
      <c r="V56" s="109">
        <v>0</v>
      </c>
    </row>
    <row r="57" spans="2:22" x14ac:dyDescent="0.3">
      <c r="B57" s="96" t="s">
        <v>174</v>
      </c>
      <c r="C57" s="96" t="s">
        <v>667</v>
      </c>
      <c r="D57" s="96" t="s">
        <v>178</v>
      </c>
      <c r="E57" s="96" t="s">
        <v>176</v>
      </c>
      <c r="F57" s="96" t="s">
        <v>179</v>
      </c>
      <c r="G57" s="96">
        <f>VLOOKUP(Tabela1[[#This Row],[TERMO DE CONTRATO ]],'[1]Execução Financeira'!$F:$BA,48,0)</f>
        <v>0</v>
      </c>
      <c r="H57" s="96" t="s">
        <v>546</v>
      </c>
      <c r="I57" s="96" t="s">
        <v>669</v>
      </c>
      <c r="J57" s="107">
        <v>1149720</v>
      </c>
      <c r="K57" s="107">
        <v>1149720</v>
      </c>
      <c r="L57" s="99">
        <v>45062</v>
      </c>
      <c r="M57" s="99">
        <v>45428</v>
      </c>
      <c r="N57" s="96">
        <f>DATEDIF(Tabela1[[#This Row],[INÍCIO DA VIGÊNCIA]],Tabela1[[#This Row],[TERMINO DA VIGÊNCIA]],"M")</f>
        <v>12</v>
      </c>
      <c r="O57" s="96" t="s">
        <v>40</v>
      </c>
      <c r="P57" s="99">
        <v>45062</v>
      </c>
      <c r="Q57" s="99">
        <v>45065</v>
      </c>
      <c r="R57" s="96" t="s">
        <v>541</v>
      </c>
      <c r="S57" s="96" t="s">
        <v>148</v>
      </c>
      <c r="T57" s="96" t="s">
        <v>548</v>
      </c>
      <c r="U57" s="96" t="s">
        <v>548</v>
      </c>
      <c r="V57" s="109">
        <v>0</v>
      </c>
    </row>
    <row r="58" spans="2:22" x14ac:dyDescent="0.3">
      <c r="B58" s="96" t="s">
        <v>181</v>
      </c>
      <c r="C58" s="96" t="s">
        <v>670</v>
      </c>
      <c r="D58" s="96" t="s">
        <v>11</v>
      </c>
      <c r="E58" s="96" t="s">
        <v>171</v>
      </c>
      <c r="F58" s="96" t="s">
        <v>182</v>
      </c>
      <c r="G58" s="96">
        <f>VLOOKUP(Tabela1[[#This Row],[TERMO DE CONTRATO ]],'[1]Execução Financeira'!$F:$BA,48,0)</f>
        <v>767901.9599999995</v>
      </c>
      <c r="H58" s="96" t="s">
        <v>546</v>
      </c>
      <c r="I58" s="96" t="s">
        <v>666</v>
      </c>
      <c r="J58" s="107">
        <v>1508056.27</v>
      </c>
      <c r="K58" s="107">
        <v>1508056.27</v>
      </c>
      <c r="L58" s="99">
        <v>45110</v>
      </c>
      <c r="M58" s="99">
        <v>46937</v>
      </c>
      <c r="N58" s="96">
        <f>DATEDIF(Tabela1[[#This Row],[INÍCIO DA VIGÊNCIA]],Tabela1[[#This Row],[TERMINO DA VIGÊNCIA]],"M")</f>
        <v>60</v>
      </c>
      <c r="O58" s="96" t="s">
        <v>40</v>
      </c>
      <c r="P58" s="99">
        <v>45050</v>
      </c>
      <c r="Q58" s="99">
        <v>45051</v>
      </c>
      <c r="R58" s="96" t="s">
        <v>557</v>
      </c>
      <c r="S58" s="96" t="s">
        <v>148</v>
      </c>
      <c r="T58" s="96" t="s">
        <v>548</v>
      </c>
      <c r="U58" s="96" t="s">
        <v>548</v>
      </c>
      <c r="V58" s="120">
        <f>VLOOKUP(Tabela1[[#This Row],[TERMO DE CONTRATO ]],'[1]Execução Financeira'!$F:$BA,48,0)</f>
        <v>767901.9599999995</v>
      </c>
    </row>
    <row r="59" spans="2:22" x14ac:dyDescent="0.3">
      <c r="B59" s="96" t="s">
        <v>184</v>
      </c>
      <c r="C59" s="96" t="s">
        <v>671</v>
      </c>
      <c r="D59" s="96" t="s">
        <v>185</v>
      </c>
      <c r="E59" s="96" t="s">
        <v>160</v>
      </c>
      <c r="F59" s="96" t="s">
        <v>186</v>
      </c>
      <c r="G59" s="96">
        <f>VLOOKUP(Tabela1[[#This Row],[TERMO DE CONTRATO ]],'[1]Execução Financeira'!$F:$BA,48,0)</f>
        <v>0</v>
      </c>
      <c r="H59" s="96" t="s">
        <v>546</v>
      </c>
      <c r="I59" s="96" t="s">
        <v>672</v>
      </c>
      <c r="J59" s="107">
        <v>685000</v>
      </c>
      <c r="K59" s="107">
        <v>685000</v>
      </c>
      <c r="L59" s="99">
        <v>45042</v>
      </c>
      <c r="M59" s="99">
        <v>45524</v>
      </c>
      <c r="N59" s="96">
        <f>DATEDIF(Tabela1[[#This Row],[INÍCIO DA VIGÊNCIA]],Tabela1[[#This Row],[TERMINO DA VIGÊNCIA]],"M")</f>
        <v>15</v>
      </c>
      <c r="O59" s="96" t="s">
        <v>40</v>
      </c>
      <c r="P59" s="99">
        <v>45042</v>
      </c>
      <c r="Q59" s="99">
        <v>45044</v>
      </c>
      <c r="R59" s="96" t="s">
        <v>541</v>
      </c>
      <c r="S59" s="96" t="s">
        <v>542</v>
      </c>
      <c r="T59" s="96" t="s">
        <v>673</v>
      </c>
      <c r="U59" s="96" t="s">
        <v>548</v>
      </c>
      <c r="V59" s="120">
        <v>0</v>
      </c>
    </row>
    <row r="60" spans="2:22" x14ac:dyDescent="0.3">
      <c r="B60" s="96" t="s">
        <v>188</v>
      </c>
      <c r="C60" s="96" t="s">
        <v>674</v>
      </c>
      <c r="D60" s="96" t="s">
        <v>65</v>
      </c>
      <c r="E60" s="96" t="s">
        <v>160</v>
      </c>
      <c r="F60" s="96" t="s">
        <v>189</v>
      </c>
      <c r="G60" s="96">
        <f>VLOOKUP(Tabela1[[#This Row],[TERMO DE CONTRATO ]],'[1]Execução Financeira'!$F:$BA,48,0)</f>
        <v>0</v>
      </c>
      <c r="H60" s="96" t="s">
        <v>546</v>
      </c>
      <c r="I60" s="96" t="s">
        <v>675</v>
      </c>
      <c r="J60" s="107">
        <v>3288888.88</v>
      </c>
      <c r="K60" s="107">
        <v>3288888.88</v>
      </c>
      <c r="L60" s="99">
        <v>45050</v>
      </c>
      <c r="M60" s="99">
        <v>45500</v>
      </c>
      <c r="N60" s="96">
        <f>DATEDIF(Tabela1[[#This Row],[INÍCIO DA VIGÊNCIA]],Tabela1[[#This Row],[TERMINO DA VIGÊNCIA]],"M")</f>
        <v>14</v>
      </c>
      <c r="O60" s="96" t="s">
        <v>40</v>
      </c>
      <c r="P60" s="99">
        <v>45050</v>
      </c>
      <c r="Q60" s="99">
        <v>45051</v>
      </c>
      <c r="R60" s="96" t="s">
        <v>541</v>
      </c>
      <c r="S60" s="96" t="s">
        <v>542</v>
      </c>
      <c r="T60" s="96" t="s">
        <v>676</v>
      </c>
      <c r="U60" s="96" t="s">
        <v>548</v>
      </c>
      <c r="V60" s="120">
        <v>0</v>
      </c>
    </row>
    <row r="61" spans="2:22" x14ac:dyDescent="0.3">
      <c r="B61" s="96" t="s">
        <v>191</v>
      </c>
      <c r="C61" s="96" t="s">
        <v>677</v>
      </c>
      <c r="D61" s="96" t="s">
        <v>11</v>
      </c>
      <c r="E61" s="96" t="s">
        <v>192</v>
      </c>
      <c r="F61" s="96" t="s">
        <v>193</v>
      </c>
      <c r="G61" s="96">
        <f>VLOOKUP(Tabela1[[#This Row],[TERMO DE CONTRATO ]],'[1]Execução Financeira'!$F:$BA,48,0)</f>
        <v>0</v>
      </c>
      <c r="H61" s="96" t="s">
        <v>546</v>
      </c>
      <c r="I61" s="96" t="s">
        <v>678</v>
      </c>
      <c r="J61" s="107">
        <v>58728</v>
      </c>
      <c r="K61" s="107">
        <v>58728</v>
      </c>
      <c r="L61" s="99">
        <v>45036</v>
      </c>
      <c r="M61" s="99">
        <v>45766</v>
      </c>
      <c r="N61" s="96">
        <f>DATEDIF(Tabela1[[#This Row],[INÍCIO DA VIGÊNCIA]],Tabela1[[#This Row],[TERMINO DA VIGÊNCIA]],"M")</f>
        <v>23</v>
      </c>
      <c r="O61" s="96" t="s">
        <v>40</v>
      </c>
      <c r="P61" s="99">
        <v>45036</v>
      </c>
      <c r="Q61" s="99">
        <v>45040</v>
      </c>
      <c r="R61" s="96" t="s">
        <v>541</v>
      </c>
      <c r="S61" s="96" t="s">
        <v>148</v>
      </c>
      <c r="T61" s="96" t="s">
        <v>548</v>
      </c>
      <c r="U61" s="96" t="s">
        <v>548</v>
      </c>
      <c r="V61" s="120">
        <v>0</v>
      </c>
    </row>
    <row r="62" spans="2:22" x14ac:dyDescent="0.3">
      <c r="B62" s="96" t="s">
        <v>567</v>
      </c>
      <c r="C62" s="96" t="s">
        <v>568</v>
      </c>
      <c r="D62" s="96" t="s">
        <v>11</v>
      </c>
      <c r="E62" s="96" t="s">
        <v>195</v>
      </c>
      <c r="F62" s="96" t="s">
        <v>196</v>
      </c>
      <c r="G62" s="96">
        <f>VLOOKUP(Tabela1[[#This Row],[TERMO DE CONTRATO ]],'[1]Execução Financeira'!$F:$BA,48,0)</f>
        <v>0</v>
      </c>
      <c r="H62" s="96" t="s">
        <v>546</v>
      </c>
      <c r="I62" s="96" t="s">
        <v>679</v>
      </c>
      <c r="J62" s="107">
        <v>2191885.13</v>
      </c>
      <c r="K62" s="107">
        <v>547679.49</v>
      </c>
      <c r="L62" s="99">
        <v>45055</v>
      </c>
      <c r="M62" s="99">
        <v>45786</v>
      </c>
      <c r="N62" s="96">
        <f>DATEDIF(Tabela1[[#This Row],[INÍCIO DA VIGÊNCIA]],Tabela1[[#This Row],[TERMINO DA VIGÊNCIA]],"M")</f>
        <v>24</v>
      </c>
      <c r="O62" s="96" t="s">
        <v>15</v>
      </c>
      <c r="P62" s="99">
        <v>45055</v>
      </c>
      <c r="Q62" s="99">
        <v>45057</v>
      </c>
      <c r="R62" s="96" t="s">
        <v>541</v>
      </c>
      <c r="S62" s="96" t="s">
        <v>542</v>
      </c>
      <c r="T62" s="96" t="s">
        <v>548</v>
      </c>
      <c r="U62" s="96" t="s">
        <v>680</v>
      </c>
      <c r="V62" s="120">
        <v>0</v>
      </c>
    </row>
    <row r="63" spans="2:22" x14ac:dyDescent="0.3">
      <c r="B63" s="96" t="s">
        <v>197</v>
      </c>
      <c r="C63" s="96" t="s">
        <v>681</v>
      </c>
      <c r="D63" s="96" t="s">
        <v>65</v>
      </c>
      <c r="E63" s="96" t="s">
        <v>198</v>
      </c>
      <c r="F63" s="96" t="s">
        <v>199</v>
      </c>
      <c r="G63" s="96">
        <f>VLOOKUP(Tabela1[[#This Row],[TERMO DE CONTRATO ]],'[1]Execução Financeira'!$F:$BA,48,0)</f>
        <v>0</v>
      </c>
      <c r="H63" s="96" t="s">
        <v>653</v>
      </c>
      <c r="I63" s="96" t="s">
        <v>682</v>
      </c>
      <c r="J63" s="107">
        <v>651762.6</v>
      </c>
      <c r="K63" s="107">
        <v>651762.6</v>
      </c>
      <c r="L63" s="99">
        <v>45044</v>
      </c>
      <c r="M63" s="99">
        <v>45958</v>
      </c>
      <c r="N63" s="96">
        <f>DATEDIF(Tabela1[[#This Row],[INÍCIO DA VIGÊNCIA]],Tabela1[[#This Row],[TERMINO DA VIGÊNCIA]],"M")</f>
        <v>30</v>
      </c>
      <c r="O63" s="96" t="s">
        <v>40</v>
      </c>
      <c r="P63" s="99">
        <v>45044</v>
      </c>
      <c r="Q63" s="99">
        <v>45049</v>
      </c>
      <c r="R63" s="96" t="s">
        <v>541</v>
      </c>
      <c r="S63" s="96" t="s">
        <v>542</v>
      </c>
      <c r="T63" s="96" t="s">
        <v>683</v>
      </c>
      <c r="U63" s="96" t="s">
        <v>548</v>
      </c>
      <c r="V63" s="120">
        <v>0</v>
      </c>
    </row>
    <row r="64" spans="2:22" x14ac:dyDescent="0.3">
      <c r="B64" s="96" t="s">
        <v>200</v>
      </c>
      <c r="C64" s="96" t="s">
        <v>684</v>
      </c>
      <c r="D64" s="96" t="s">
        <v>175</v>
      </c>
      <c r="E64" s="96" t="s">
        <v>198</v>
      </c>
      <c r="F64" s="96" t="s">
        <v>201</v>
      </c>
      <c r="G64" s="96">
        <f>VLOOKUP(Tabela1[[#This Row],[TERMO DE CONTRATO ]],'[1]Execução Financeira'!$F:$BA,48,0)</f>
        <v>0</v>
      </c>
      <c r="H64" s="96" t="s">
        <v>653</v>
      </c>
      <c r="I64" s="96" t="s">
        <v>685</v>
      </c>
      <c r="J64" s="107">
        <v>741994.8</v>
      </c>
      <c r="K64" s="107">
        <v>741994.8</v>
      </c>
      <c r="L64" s="99">
        <v>45054</v>
      </c>
      <c r="M64" s="99">
        <v>45968</v>
      </c>
      <c r="N64" s="96">
        <f>DATEDIF(Tabela1[[#This Row],[INÍCIO DA VIGÊNCIA]],Tabela1[[#This Row],[TERMINO DA VIGÊNCIA]],"M")</f>
        <v>29</v>
      </c>
      <c r="O64" s="96" t="s">
        <v>40</v>
      </c>
      <c r="P64" s="99">
        <v>45054</v>
      </c>
      <c r="Q64" s="99">
        <v>45056</v>
      </c>
      <c r="R64" s="96" t="s">
        <v>541</v>
      </c>
      <c r="S64" s="96" t="s">
        <v>148</v>
      </c>
      <c r="T64" s="96" t="s">
        <v>548</v>
      </c>
      <c r="U64" s="96" t="s">
        <v>548</v>
      </c>
      <c r="V64" s="120">
        <v>0</v>
      </c>
    </row>
    <row r="65" spans="2:22" x14ac:dyDescent="0.3">
      <c r="B65" s="96" t="s">
        <v>202</v>
      </c>
      <c r="C65" s="96" t="s">
        <v>667</v>
      </c>
      <c r="D65" s="96" t="s">
        <v>11</v>
      </c>
      <c r="E65" s="96" t="s">
        <v>203</v>
      </c>
      <c r="F65" s="96" t="s">
        <v>686</v>
      </c>
      <c r="G65" s="96">
        <f>VLOOKUP(Tabela1[[#This Row],[TERMO DE CONTRATO ]],'[1]Execução Financeira'!$F:$BA,48,0)</f>
        <v>465024.25</v>
      </c>
      <c r="H65" s="96" t="s">
        <v>546</v>
      </c>
      <c r="I65" s="96" t="s">
        <v>687</v>
      </c>
      <c r="J65" s="107">
        <v>748992.64</v>
      </c>
      <c r="K65" s="107">
        <v>748992.64</v>
      </c>
      <c r="L65" s="99">
        <v>45096</v>
      </c>
      <c r="M65" s="99">
        <v>46010</v>
      </c>
      <c r="N65" s="96">
        <f>DATEDIF(Tabela1[[#This Row],[INÍCIO DA VIGÊNCIA]],Tabela1[[#This Row],[TERMINO DA VIGÊNCIA]],"M")</f>
        <v>30</v>
      </c>
      <c r="O65" s="96" t="s">
        <v>40</v>
      </c>
      <c r="P65" s="99">
        <v>45096</v>
      </c>
      <c r="Q65" s="99">
        <v>45098</v>
      </c>
      <c r="R65" s="96" t="s">
        <v>557</v>
      </c>
      <c r="S65" s="96" t="s">
        <v>542</v>
      </c>
      <c r="T65" s="96" t="s">
        <v>688</v>
      </c>
      <c r="U65" s="96" t="s">
        <v>548</v>
      </c>
      <c r="V65" s="120">
        <v>465024.25</v>
      </c>
    </row>
    <row r="66" spans="2:22" x14ac:dyDescent="0.3">
      <c r="B66" s="96" t="s">
        <v>184</v>
      </c>
      <c r="C66" s="96" t="s">
        <v>671</v>
      </c>
      <c r="D66" s="96" t="s">
        <v>164</v>
      </c>
      <c r="E66" s="96" t="s">
        <v>160</v>
      </c>
      <c r="F66" s="96" t="s">
        <v>205</v>
      </c>
      <c r="G66" s="96">
        <f>VLOOKUP(Tabela1[[#This Row],[TERMO DE CONTRATO ]],'[1]Execução Financeira'!$F:$BA,48,0)</f>
        <v>0</v>
      </c>
      <c r="H66" s="96" t="s">
        <v>546</v>
      </c>
      <c r="I66" s="96" t="s">
        <v>689</v>
      </c>
      <c r="J66" s="107">
        <v>642502.71</v>
      </c>
      <c r="K66" s="107">
        <v>642502.71</v>
      </c>
      <c r="L66" s="99">
        <v>45359</v>
      </c>
      <c r="M66" s="99">
        <v>45447</v>
      </c>
      <c r="N66" s="96">
        <f>DATEDIF(Tabela1[[#This Row],[INÍCIO DA VIGÊNCIA]],Tabela1[[#This Row],[TERMINO DA VIGÊNCIA]],"M")</f>
        <v>2</v>
      </c>
      <c r="O66" s="96" t="s">
        <v>40</v>
      </c>
      <c r="P66" s="99">
        <v>45111</v>
      </c>
      <c r="Q66" s="99">
        <v>45113</v>
      </c>
      <c r="R66" s="96" t="s">
        <v>541</v>
      </c>
      <c r="S66" s="96" t="s">
        <v>542</v>
      </c>
      <c r="U66" s="96" t="s">
        <v>206</v>
      </c>
      <c r="V66" s="120">
        <v>0</v>
      </c>
    </row>
    <row r="67" spans="2:22" x14ac:dyDescent="0.3">
      <c r="B67" s="96" t="s">
        <v>207</v>
      </c>
      <c r="C67" s="96" t="s">
        <v>667</v>
      </c>
      <c r="D67" s="96" t="s">
        <v>208</v>
      </c>
      <c r="E67" s="96" t="s">
        <v>198</v>
      </c>
      <c r="F67" s="96" t="s">
        <v>209</v>
      </c>
      <c r="G67" s="96">
        <f>VLOOKUP(Tabela1[[#This Row],[TERMO DE CONTRATO ]],'[1]Execução Financeira'!$F:$BA,48,0)</f>
        <v>297056.71000000008</v>
      </c>
      <c r="H67" s="96" t="s">
        <v>653</v>
      </c>
      <c r="I67" s="96" t="s">
        <v>690</v>
      </c>
      <c r="J67" s="107">
        <v>178999.92</v>
      </c>
      <c r="K67" s="107">
        <v>181514.69</v>
      </c>
      <c r="L67" s="99">
        <v>45107</v>
      </c>
      <c r="M67" s="99">
        <v>46203</v>
      </c>
      <c r="N67" s="96">
        <f>DATEDIF(Tabela1[[#This Row],[INÍCIO DA VIGÊNCIA]],Tabela1[[#This Row],[TERMINO DA VIGÊNCIA]],"M")</f>
        <v>36</v>
      </c>
      <c r="O67" s="96" t="s">
        <v>40</v>
      </c>
      <c r="P67" s="99">
        <v>45107</v>
      </c>
      <c r="Q67" s="99">
        <v>45111</v>
      </c>
      <c r="R67" s="96" t="s">
        <v>557</v>
      </c>
      <c r="S67" s="96" t="s">
        <v>542</v>
      </c>
      <c r="T67" s="96" t="s">
        <v>691</v>
      </c>
      <c r="U67" s="96" t="s">
        <v>692</v>
      </c>
      <c r="V67" s="120">
        <v>297056.71000000008</v>
      </c>
    </row>
    <row r="68" spans="2:22" x14ac:dyDescent="0.3">
      <c r="B68" s="96" t="s">
        <v>567</v>
      </c>
      <c r="C68" s="96" t="s">
        <v>667</v>
      </c>
      <c r="D68" s="96" t="s">
        <v>210</v>
      </c>
      <c r="E68" s="96" t="s">
        <v>211</v>
      </c>
      <c r="F68" s="96" t="s">
        <v>212</v>
      </c>
      <c r="G68" s="96">
        <f>VLOOKUP(Tabela1[[#This Row],[TERMO DE CONTRATO ]],'[1]Execução Financeira'!$F:$BA,48,0)</f>
        <v>0</v>
      </c>
      <c r="H68" s="96" t="s">
        <v>546</v>
      </c>
      <c r="I68" s="96" t="s">
        <v>693</v>
      </c>
      <c r="J68" s="107">
        <v>268000</v>
      </c>
      <c r="K68" s="107">
        <v>268000</v>
      </c>
      <c r="L68" s="99">
        <v>45104</v>
      </c>
      <c r="M68" s="99">
        <v>45469</v>
      </c>
      <c r="N68" s="96">
        <f>DATEDIF(Tabela1[[#This Row],[INÍCIO DA VIGÊNCIA]],Tabela1[[#This Row],[TERMINO DA VIGÊNCIA]],"M")</f>
        <v>11</v>
      </c>
      <c r="O68" s="96" t="s">
        <v>40</v>
      </c>
      <c r="P68" s="99">
        <v>45104</v>
      </c>
      <c r="Q68" s="99">
        <v>45107</v>
      </c>
      <c r="R68" s="96" t="s">
        <v>541</v>
      </c>
      <c r="S68" s="96" t="s">
        <v>148</v>
      </c>
      <c r="T68" s="96" t="s">
        <v>548</v>
      </c>
      <c r="U68" s="96" t="s">
        <v>548</v>
      </c>
      <c r="V68" s="120">
        <v>0</v>
      </c>
    </row>
    <row r="69" spans="2:22" x14ac:dyDescent="0.3">
      <c r="B69" s="96" t="s">
        <v>213</v>
      </c>
      <c r="C69" s="96" t="s">
        <v>694</v>
      </c>
      <c r="D69" s="96" t="s">
        <v>214</v>
      </c>
      <c r="E69" s="96" t="s">
        <v>215</v>
      </c>
      <c r="F69" s="96" t="s">
        <v>216</v>
      </c>
      <c r="G69" s="96">
        <f>VLOOKUP(Tabela1[[#This Row],[TERMO DE CONTRATO ]],'[1]Execução Financeira'!$F:$BA,48,0)</f>
        <v>1997406.1400000001</v>
      </c>
      <c r="H69" s="96" t="s">
        <v>546</v>
      </c>
      <c r="I69" s="96" t="s">
        <v>695</v>
      </c>
      <c r="J69" s="107">
        <v>1879350</v>
      </c>
      <c r="K69" s="107">
        <v>2463321.34</v>
      </c>
      <c r="L69" s="99">
        <v>45118</v>
      </c>
      <c r="M69" s="99">
        <v>46029</v>
      </c>
      <c r="N69" s="96">
        <f>DATEDIF(Tabela1[[#This Row],[INÍCIO DA VIGÊNCIA]],Tabela1[[#This Row],[TERMINO DA VIGÊNCIA]],"M")</f>
        <v>29</v>
      </c>
      <c r="O69" s="96" t="s">
        <v>40</v>
      </c>
      <c r="P69" s="99">
        <v>45118</v>
      </c>
      <c r="Q69" s="99">
        <v>45120</v>
      </c>
      <c r="R69" s="96" t="s">
        <v>541</v>
      </c>
      <c r="S69" s="96" t="s">
        <v>148</v>
      </c>
      <c r="T69" s="96" t="s">
        <v>548</v>
      </c>
      <c r="U69" s="96" t="s">
        <v>548</v>
      </c>
      <c r="V69" s="120">
        <v>1997406.1400000001</v>
      </c>
    </row>
    <row r="70" spans="2:22" x14ac:dyDescent="0.3">
      <c r="B70" s="96" t="s">
        <v>217</v>
      </c>
      <c r="C70" s="96" t="s">
        <v>696</v>
      </c>
      <c r="D70" s="96" t="s">
        <v>50</v>
      </c>
      <c r="E70" s="96" t="s">
        <v>218</v>
      </c>
      <c r="F70" s="96" t="s">
        <v>219</v>
      </c>
      <c r="G70" s="96">
        <f>VLOOKUP(Tabela1[[#This Row],[TERMO DE CONTRATO ]],'[1]Execução Financeira'!$F:$BA,48,0)</f>
        <v>3487968.02</v>
      </c>
      <c r="H70" s="96" t="s">
        <v>653</v>
      </c>
      <c r="I70" s="96" t="s">
        <v>697</v>
      </c>
      <c r="J70" s="107">
        <v>1679788.2</v>
      </c>
      <c r="K70" s="107">
        <v>3487968.02</v>
      </c>
      <c r="L70" s="99">
        <v>45119</v>
      </c>
      <c r="M70" s="99">
        <v>46034</v>
      </c>
      <c r="N70" s="96">
        <f>DATEDIF(Tabela1[[#This Row],[INÍCIO DA VIGÊNCIA]],Tabela1[[#This Row],[TERMINO DA VIGÊNCIA]],"M")</f>
        <v>30</v>
      </c>
      <c r="O70" s="96" t="s">
        <v>40</v>
      </c>
      <c r="P70" s="99">
        <v>45119</v>
      </c>
      <c r="Q70" s="99">
        <v>45121</v>
      </c>
      <c r="R70" s="96" t="s">
        <v>541</v>
      </c>
      <c r="S70" s="96" t="s">
        <v>542</v>
      </c>
      <c r="T70" s="96" t="s">
        <v>698</v>
      </c>
      <c r="U70" s="96" t="s">
        <v>548</v>
      </c>
      <c r="V70" s="120">
        <v>3487968.02</v>
      </c>
    </row>
    <row r="71" spans="2:22" x14ac:dyDescent="0.3">
      <c r="B71" s="96" t="s">
        <v>174</v>
      </c>
      <c r="C71" s="96" t="s">
        <v>699</v>
      </c>
      <c r="D71" s="96" t="s">
        <v>58</v>
      </c>
      <c r="E71" s="96" t="s">
        <v>220</v>
      </c>
      <c r="F71" s="96" t="s">
        <v>221</v>
      </c>
      <c r="G71" s="96">
        <f>VLOOKUP(Tabela1[[#This Row],[TERMO DE CONTRATO ]],'[1]Execução Financeira'!$F:$BA,48,0)</f>
        <v>0</v>
      </c>
      <c r="H71" s="96" t="s">
        <v>546</v>
      </c>
      <c r="I71" s="96" t="s">
        <v>700</v>
      </c>
      <c r="J71" s="107">
        <v>906974.31</v>
      </c>
      <c r="K71" s="107">
        <v>906974.31</v>
      </c>
      <c r="L71" s="99">
        <v>45139</v>
      </c>
      <c r="M71" s="99">
        <v>45505</v>
      </c>
      <c r="N71" s="96">
        <f>DATEDIF(Tabela1[[#This Row],[INÍCIO DA VIGÊNCIA]],Tabela1[[#This Row],[TERMINO DA VIGÊNCIA]],"M")</f>
        <v>12</v>
      </c>
      <c r="O71" s="96" t="s">
        <v>40</v>
      </c>
      <c r="P71" s="99">
        <v>45139</v>
      </c>
      <c r="Q71" s="99">
        <v>45141</v>
      </c>
      <c r="R71" s="96" t="s">
        <v>541</v>
      </c>
      <c r="S71" s="96" t="s">
        <v>542</v>
      </c>
      <c r="T71" s="96" t="s">
        <v>548</v>
      </c>
      <c r="U71" s="96" t="s">
        <v>701</v>
      </c>
      <c r="V71" s="120">
        <v>0</v>
      </c>
    </row>
    <row r="72" spans="2:22" x14ac:dyDescent="0.3">
      <c r="B72" s="96" t="s">
        <v>222</v>
      </c>
      <c r="C72" s="96" t="s">
        <v>667</v>
      </c>
      <c r="D72" s="96" t="s">
        <v>11</v>
      </c>
      <c r="E72" s="96" t="s">
        <v>223</v>
      </c>
      <c r="F72" s="96" t="s">
        <v>224</v>
      </c>
      <c r="G72" s="96">
        <f>VLOOKUP(Tabela1[[#This Row],[TERMO DE CONTRATO ]],'[1]Execução Financeira'!$F:$BA,48,0)</f>
        <v>0</v>
      </c>
      <c r="H72" s="96" t="s">
        <v>546</v>
      </c>
      <c r="I72" s="96" t="s">
        <v>702</v>
      </c>
      <c r="J72" s="107">
        <v>54776341.170000002</v>
      </c>
      <c r="K72" s="107">
        <v>55991748.229999997</v>
      </c>
      <c r="L72" s="99">
        <v>45138</v>
      </c>
      <c r="M72" s="99">
        <v>45596</v>
      </c>
      <c r="N72" s="96">
        <f>DATEDIF(Tabela1[[#This Row],[INÍCIO DA VIGÊNCIA]],Tabela1[[#This Row],[TERMINO DA VIGÊNCIA]],"M")</f>
        <v>15</v>
      </c>
      <c r="O72" s="96" t="s">
        <v>15</v>
      </c>
      <c r="P72" s="99">
        <v>45139</v>
      </c>
      <c r="Q72" s="99">
        <v>45145</v>
      </c>
      <c r="R72" s="96" t="s">
        <v>541</v>
      </c>
      <c r="S72" s="96" t="s">
        <v>542</v>
      </c>
      <c r="T72" s="96" t="s">
        <v>548</v>
      </c>
      <c r="U72" s="96" t="s">
        <v>703</v>
      </c>
      <c r="V72" s="120">
        <v>0</v>
      </c>
    </row>
    <row r="73" spans="2:22" x14ac:dyDescent="0.3">
      <c r="B73" s="96" t="s">
        <v>226</v>
      </c>
      <c r="C73" s="96" t="s">
        <v>667</v>
      </c>
      <c r="D73" s="96" t="s">
        <v>52</v>
      </c>
      <c r="E73" s="96" t="s">
        <v>227</v>
      </c>
      <c r="F73" s="96" t="s">
        <v>228</v>
      </c>
      <c r="G73" s="96">
        <f>VLOOKUP(Tabela1[[#This Row],[TERMO DE CONTRATO ]],'[1]Execução Financeira'!$F:$BA,48,0)</f>
        <v>1278938.9200000002</v>
      </c>
      <c r="H73" s="96" t="s">
        <v>653</v>
      </c>
      <c r="I73" s="96" t="s">
        <v>704</v>
      </c>
      <c r="J73" s="107">
        <v>694209.1</v>
      </c>
      <c r="K73" s="107">
        <v>1639219.44</v>
      </c>
      <c r="L73" s="99">
        <v>45140</v>
      </c>
      <c r="M73" s="99">
        <v>46820</v>
      </c>
      <c r="N73" s="96">
        <f>DATEDIF(Tabela1[[#This Row],[INÍCIO DA VIGÊNCIA]],Tabela1[[#This Row],[TERMINO DA VIGÊNCIA]],"M")</f>
        <v>55</v>
      </c>
      <c r="O73" s="96" t="s">
        <v>40</v>
      </c>
      <c r="P73" s="99">
        <v>45140</v>
      </c>
      <c r="Q73" s="99">
        <v>45142</v>
      </c>
      <c r="R73" s="96" t="s">
        <v>557</v>
      </c>
      <c r="S73" s="96" t="s">
        <v>148</v>
      </c>
      <c r="T73" s="96" t="s">
        <v>548</v>
      </c>
      <c r="U73" s="96" t="s">
        <v>548</v>
      </c>
      <c r="V73" s="120">
        <v>1278938.9200000002</v>
      </c>
    </row>
    <row r="74" spans="2:22" x14ac:dyDescent="0.3">
      <c r="B74" s="96" t="s">
        <v>100</v>
      </c>
      <c r="C74" s="96" t="s">
        <v>613</v>
      </c>
      <c r="D74" s="96" t="s">
        <v>11</v>
      </c>
      <c r="E74" s="96" t="s">
        <v>231</v>
      </c>
      <c r="F74" s="96" t="s">
        <v>232</v>
      </c>
      <c r="G74" s="96">
        <f>VLOOKUP(Tabela1[[#This Row],[TERMO DE CONTRATO ]],'[1]Execução Financeira'!$F:$BA,48,0)</f>
        <v>0</v>
      </c>
      <c r="H74" s="96" t="s">
        <v>550</v>
      </c>
      <c r="I74" s="96" t="s">
        <v>705</v>
      </c>
      <c r="J74" s="107">
        <v>719580</v>
      </c>
      <c r="K74" s="107">
        <v>177563</v>
      </c>
      <c r="L74" s="99">
        <v>45152</v>
      </c>
      <c r="M74" s="99">
        <v>45518</v>
      </c>
      <c r="N74" s="96">
        <f>DATEDIF(Tabela1[[#This Row],[INÍCIO DA VIGÊNCIA]],Tabela1[[#This Row],[TERMINO DA VIGÊNCIA]],"M")</f>
        <v>12</v>
      </c>
      <c r="O74" s="96" t="s">
        <v>104</v>
      </c>
      <c r="P74" s="99">
        <v>45153</v>
      </c>
      <c r="Q74" s="99">
        <v>45154</v>
      </c>
      <c r="R74" s="96" t="s">
        <v>541</v>
      </c>
      <c r="S74" s="96" t="s">
        <v>542</v>
      </c>
      <c r="T74" s="96" t="s">
        <v>706</v>
      </c>
      <c r="U74" s="96" t="s">
        <v>707</v>
      </c>
      <c r="V74" s="120">
        <v>0</v>
      </c>
    </row>
    <row r="75" spans="2:22" x14ac:dyDescent="0.3">
      <c r="B75" s="96" t="s">
        <v>233</v>
      </c>
      <c r="C75" s="96" t="s">
        <v>638</v>
      </c>
      <c r="D75" s="96" t="s">
        <v>11</v>
      </c>
      <c r="E75" s="96" t="s">
        <v>234</v>
      </c>
      <c r="F75" s="96" t="s">
        <v>235</v>
      </c>
      <c r="G75" s="96">
        <f>VLOOKUP(Tabela1[[#This Row],[TERMO DE CONTRATO ]],'[1]Execução Financeira'!$F:$BA,48,0)</f>
        <v>78397.600000000006</v>
      </c>
      <c r="H75" s="96" t="s">
        <v>546</v>
      </c>
      <c r="I75" s="96" t="s">
        <v>708</v>
      </c>
      <c r="J75" s="107" t="s">
        <v>236</v>
      </c>
      <c r="K75" s="107">
        <v>8366804.3799999999</v>
      </c>
      <c r="L75" s="99">
        <v>45155</v>
      </c>
      <c r="M75" s="99">
        <v>46173</v>
      </c>
      <c r="N75" s="96">
        <f>DATEDIF(Tabela1[[#This Row],[INÍCIO DA VIGÊNCIA]],Tabela1[[#This Row],[TERMINO DA VIGÊNCIA]],"M")</f>
        <v>33</v>
      </c>
      <c r="O75" s="96" t="s">
        <v>40</v>
      </c>
      <c r="P75" s="99">
        <v>45147</v>
      </c>
      <c r="Q75" s="99">
        <v>45149</v>
      </c>
      <c r="R75" s="96" t="s">
        <v>557</v>
      </c>
      <c r="S75" s="96" t="s">
        <v>542</v>
      </c>
      <c r="T75" s="96" t="s">
        <v>709</v>
      </c>
      <c r="U75" s="96" t="s">
        <v>548</v>
      </c>
      <c r="V75" s="120">
        <v>78397.600000000006</v>
      </c>
    </row>
    <row r="76" spans="2:22" x14ac:dyDescent="0.3">
      <c r="B76" s="96" t="s">
        <v>84</v>
      </c>
      <c r="C76" s="96" t="s">
        <v>599</v>
      </c>
      <c r="D76" s="96" t="s">
        <v>237</v>
      </c>
      <c r="E76" s="96" t="s">
        <v>37</v>
      </c>
      <c r="F76" s="96" t="s">
        <v>238</v>
      </c>
      <c r="G76" s="96">
        <f>VLOOKUP(Tabela1[[#This Row],[TERMO DE CONTRATO ]],'[1]Execução Financeira'!$F:$BA,48,0)</f>
        <v>302500</v>
      </c>
      <c r="H76" s="96" t="s">
        <v>560</v>
      </c>
      <c r="I76" s="96" t="s">
        <v>710</v>
      </c>
      <c r="J76" s="107">
        <v>165000</v>
      </c>
      <c r="K76" s="107">
        <v>330000</v>
      </c>
      <c r="L76" s="99">
        <v>45147</v>
      </c>
      <c r="M76" s="99">
        <v>46062</v>
      </c>
      <c r="N76" s="96">
        <f>DATEDIF(Tabela1[[#This Row],[INÍCIO DA VIGÊNCIA]],Tabela1[[#This Row],[TERMINO DA VIGÊNCIA]],"M")</f>
        <v>30</v>
      </c>
      <c r="O76" s="96" t="s">
        <v>40</v>
      </c>
      <c r="P76" s="99">
        <v>45147</v>
      </c>
      <c r="Q76" s="99">
        <v>45149</v>
      </c>
      <c r="R76" s="96" t="s">
        <v>557</v>
      </c>
      <c r="S76" s="96" t="s">
        <v>148</v>
      </c>
      <c r="T76" s="96" t="s">
        <v>548</v>
      </c>
      <c r="U76" s="96" t="s">
        <v>548</v>
      </c>
      <c r="V76" s="120">
        <v>302500</v>
      </c>
    </row>
    <row r="77" spans="2:22" x14ac:dyDescent="0.3">
      <c r="B77" s="96" t="s">
        <v>711</v>
      </c>
      <c r="C77" s="96" t="s">
        <v>568</v>
      </c>
      <c r="D77" s="96" t="s">
        <v>11</v>
      </c>
      <c r="E77" s="96" t="s">
        <v>240</v>
      </c>
      <c r="F77" s="96" t="s">
        <v>712</v>
      </c>
      <c r="G77" s="96">
        <f>VLOOKUP(Tabela1[[#This Row],[TERMO DE CONTRATO ]],'[1]Execução Financeira'!$F:$BA,48,0)</f>
        <v>0</v>
      </c>
      <c r="H77" s="96" t="s">
        <v>546</v>
      </c>
      <c r="I77" s="96" t="s">
        <v>713</v>
      </c>
      <c r="J77" s="107" t="s">
        <v>242</v>
      </c>
      <c r="K77" s="107" t="s">
        <v>714</v>
      </c>
      <c r="L77" s="99">
        <v>45156</v>
      </c>
      <c r="M77" s="99">
        <v>45522</v>
      </c>
      <c r="N77" s="96">
        <f>DATEDIF(Tabela1[[#This Row],[INÍCIO DA VIGÊNCIA]],Tabela1[[#This Row],[TERMINO DA VIGÊNCIA]],"M")</f>
        <v>12</v>
      </c>
      <c r="O77" s="96" t="s">
        <v>15</v>
      </c>
      <c r="P77" s="99">
        <v>45156</v>
      </c>
      <c r="Q77" s="99">
        <v>45160</v>
      </c>
      <c r="R77" s="96" t="s">
        <v>541</v>
      </c>
      <c r="S77" s="96" t="s">
        <v>148</v>
      </c>
      <c r="T77" s="96" t="s">
        <v>548</v>
      </c>
      <c r="U77" s="96" t="s">
        <v>548</v>
      </c>
      <c r="V77" s="120">
        <v>0</v>
      </c>
    </row>
    <row r="78" spans="2:22" x14ac:dyDescent="0.3">
      <c r="B78" s="96" t="s">
        <v>711</v>
      </c>
      <c r="C78" s="96" t="s">
        <v>568</v>
      </c>
      <c r="D78" s="96" t="s">
        <v>715</v>
      </c>
      <c r="E78" s="96" t="s">
        <v>716</v>
      </c>
      <c r="F78" s="96" t="s">
        <v>717</v>
      </c>
      <c r="G78" s="96">
        <f>VLOOKUP(Tabela1[[#This Row],[TERMO DE CONTRATO ]],'[1]Execução Financeira'!$F:$BA,48,0)</f>
        <v>12442878</v>
      </c>
      <c r="H78" s="96" t="s">
        <v>550</v>
      </c>
      <c r="I78" s="96" t="s">
        <v>718</v>
      </c>
      <c r="J78" s="107">
        <v>12442878</v>
      </c>
      <c r="K78" s="107">
        <v>12442878</v>
      </c>
      <c r="L78" s="99">
        <v>45856</v>
      </c>
      <c r="M78" s="99">
        <v>46770</v>
      </c>
      <c r="N78" s="96">
        <f>DATEDIF(Tabela1[[#This Row],[INÍCIO DA VIGÊNCIA]],Tabela1[[#This Row],[TERMINO DA VIGÊNCIA]],"M")</f>
        <v>30</v>
      </c>
      <c r="O78" s="112" t="s">
        <v>339</v>
      </c>
      <c r="P78" s="99">
        <v>45856</v>
      </c>
      <c r="Q78" s="99">
        <v>45862</v>
      </c>
      <c r="R78" s="96" t="s">
        <v>557</v>
      </c>
      <c r="S78" s="96" t="s">
        <v>148</v>
      </c>
      <c r="T78" s="96" t="s">
        <v>548</v>
      </c>
      <c r="U78" s="96" t="s">
        <v>548</v>
      </c>
      <c r="V78" s="120">
        <v>12442878</v>
      </c>
    </row>
    <row r="79" spans="2:22" x14ac:dyDescent="0.3">
      <c r="B79" s="111" t="s">
        <v>47</v>
      </c>
      <c r="C79" s="96" t="s">
        <v>570</v>
      </c>
      <c r="D79" s="96" t="s">
        <v>244</v>
      </c>
      <c r="E79" s="96" t="s">
        <v>245</v>
      </c>
      <c r="F79" s="96" t="s">
        <v>246</v>
      </c>
      <c r="G79" s="96">
        <f>VLOOKUP(Tabela1[[#This Row],[TERMO DE CONTRATO ]],'[1]Execução Financeira'!$F:$BA,48,0)</f>
        <v>253012.35</v>
      </c>
      <c r="H79" s="96" t="s">
        <v>560</v>
      </c>
      <c r="I79" s="96" t="s">
        <v>719</v>
      </c>
      <c r="J79" s="107">
        <v>241652.17</v>
      </c>
      <c r="K79" s="107">
        <v>253012.35</v>
      </c>
      <c r="L79" s="99">
        <v>45159</v>
      </c>
      <c r="M79" s="99">
        <v>46074</v>
      </c>
      <c r="N79" s="96">
        <f>DATEDIF(Tabela1[[#This Row],[INÍCIO DA VIGÊNCIA]],Tabela1[[#This Row],[TERMINO DA VIGÊNCIA]],"M")</f>
        <v>30</v>
      </c>
      <c r="O79" s="96" t="s">
        <v>40</v>
      </c>
      <c r="P79" s="99">
        <v>45159</v>
      </c>
      <c r="Q79" s="99">
        <v>45163</v>
      </c>
      <c r="R79" s="96" t="s">
        <v>541</v>
      </c>
      <c r="S79" s="96" t="s">
        <v>542</v>
      </c>
      <c r="T79" s="96" t="s">
        <v>720</v>
      </c>
      <c r="U79" s="96" t="s">
        <v>548</v>
      </c>
      <c r="V79" s="120">
        <v>253012.35</v>
      </c>
    </row>
    <row r="80" spans="2:22" x14ac:dyDescent="0.3">
      <c r="B80" s="96" t="s">
        <v>247</v>
      </c>
      <c r="C80" s="96" t="s">
        <v>721</v>
      </c>
      <c r="D80" s="96" t="s">
        <v>175</v>
      </c>
      <c r="E80" s="96" t="s">
        <v>275</v>
      </c>
      <c r="F80" s="96" t="s">
        <v>249</v>
      </c>
      <c r="G80" s="96">
        <f>VLOOKUP(Tabela1[[#This Row],[TERMO DE CONTRATO ]],'[1]Execução Financeira'!$F:$BA,48,0)</f>
        <v>1136692.2799999993</v>
      </c>
      <c r="H80" s="96" t="s">
        <v>560</v>
      </c>
      <c r="I80" s="96" t="s">
        <v>722</v>
      </c>
      <c r="J80" s="107">
        <v>591270.79</v>
      </c>
      <c r="K80" s="107">
        <v>1262684</v>
      </c>
      <c r="L80" s="99">
        <v>45155</v>
      </c>
      <c r="M80" s="99">
        <v>46070</v>
      </c>
      <c r="N80" s="96">
        <f>DATEDIF(Tabela1[[#This Row],[INÍCIO DA VIGÊNCIA]],Tabela1[[#This Row],[TERMINO DA VIGÊNCIA]],"M")</f>
        <v>30</v>
      </c>
      <c r="O80" s="96" t="s">
        <v>40</v>
      </c>
      <c r="P80" s="99">
        <v>45155</v>
      </c>
      <c r="Q80" s="99">
        <v>45156</v>
      </c>
      <c r="R80" s="96" t="s">
        <v>557</v>
      </c>
      <c r="S80" s="96" t="s">
        <v>542</v>
      </c>
      <c r="T80" s="96" t="s">
        <v>723</v>
      </c>
      <c r="U80" s="96" t="s">
        <v>548</v>
      </c>
      <c r="V80" s="120">
        <v>1136692.2799999993</v>
      </c>
    </row>
    <row r="81" spans="2:22" x14ac:dyDescent="0.3">
      <c r="B81" s="96" t="s">
        <v>250</v>
      </c>
      <c r="C81" s="96" t="s">
        <v>724</v>
      </c>
      <c r="D81" s="96" t="s">
        <v>251</v>
      </c>
      <c r="E81" s="96" t="s">
        <v>275</v>
      </c>
      <c r="F81" s="96" t="s">
        <v>253</v>
      </c>
      <c r="G81" s="96">
        <f>VLOOKUP(Tabela1[[#This Row],[TERMO DE CONTRATO ]],'[1]Execução Financeira'!$F:$BA,48,0)</f>
        <v>0</v>
      </c>
      <c r="H81" s="96" t="s">
        <v>560</v>
      </c>
      <c r="I81" s="96" t="s">
        <v>725</v>
      </c>
      <c r="J81" s="107">
        <v>104777</v>
      </c>
      <c r="K81" s="107">
        <v>104777</v>
      </c>
      <c r="L81" s="99">
        <v>45163</v>
      </c>
      <c r="M81" s="99">
        <v>45529</v>
      </c>
      <c r="N81" s="96">
        <f>DATEDIF(Tabela1[[#This Row],[INÍCIO DA VIGÊNCIA]],Tabela1[[#This Row],[TERMINO DA VIGÊNCIA]],"M")</f>
        <v>12</v>
      </c>
      <c r="O81" s="96" t="s">
        <v>40</v>
      </c>
      <c r="P81" s="99">
        <v>45163</v>
      </c>
      <c r="Q81" s="99">
        <v>45168</v>
      </c>
      <c r="R81" s="96" t="s">
        <v>541</v>
      </c>
      <c r="S81" s="96" t="s">
        <v>148</v>
      </c>
      <c r="T81" s="96" t="s">
        <v>548</v>
      </c>
      <c r="U81" s="96" t="s">
        <v>548</v>
      </c>
      <c r="V81" s="120">
        <v>0</v>
      </c>
    </row>
    <row r="82" spans="2:22" x14ac:dyDescent="0.3">
      <c r="B82" s="96" t="s">
        <v>319</v>
      </c>
      <c r="C82" s="96" t="s">
        <v>726</v>
      </c>
      <c r="D82" s="96" t="s">
        <v>164</v>
      </c>
      <c r="E82" s="96" t="s">
        <v>275</v>
      </c>
      <c r="F82" s="96" t="s">
        <v>256</v>
      </c>
      <c r="G82" s="96">
        <f>VLOOKUP(Tabela1[[#This Row],[TERMO DE CONTRATO ]],'[1]Execução Financeira'!$F:$BA,48,0)</f>
        <v>10103.739999999991</v>
      </c>
      <c r="H82" s="96" t="s">
        <v>560</v>
      </c>
      <c r="I82" s="96" t="s">
        <v>727</v>
      </c>
      <c r="J82" s="107">
        <v>272714.17</v>
      </c>
      <c r="K82" s="107">
        <v>272714.17</v>
      </c>
      <c r="L82" s="99">
        <v>45180</v>
      </c>
      <c r="M82" s="99">
        <v>46092</v>
      </c>
      <c r="N82" s="96">
        <f>DATEDIF(Tabela1[[#This Row],[INÍCIO DA VIGÊNCIA]],Tabela1[[#This Row],[TERMINO DA VIGÊNCIA]],"M")</f>
        <v>30</v>
      </c>
      <c r="O82" s="96" t="s">
        <v>40</v>
      </c>
      <c r="P82" s="99">
        <v>45180</v>
      </c>
      <c r="Q82" s="99">
        <v>45183</v>
      </c>
      <c r="R82" s="96" t="s">
        <v>541</v>
      </c>
      <c r="S82" s="96" t="s">
        <v>148</v>
      </c>
      <c r="T82" s="96" t="s">
        <v>548</v>
      </c>
      <c r="U82" s="96" t="s">
        <v>548</v>
      </c>
      <c r="V82" s="120">
        <v>10103.739999999991</v>
      </c>
    </row>
    <row r="83" spans="2:22" x14ac:dyDescent="0.3">
      <c r="B83" s="96" t="s">
        <v>257</v>
      </c>
      <c r="C83" s="96" t="s">
        <v>728</v>
      </c>
      <c r="D83" s="96" t="s">
        <v>258</v>
      </c>
      <c r="E83" s="96" t="s">
        <v>275</v>
      </c>
      <c r="F83" s="113" t="s">
        <v>729</v>
      </c>
      <c r="G83" s="113">
        <f>VLOOKUP(Tabela1[[#This Row],[TERMO DE CONTRATO ]],'[1]Execução Financeira'!$F:$BA,48,0)</f>
        <v>557695.81999999995</v>
      </c>
      <c r="H83" s="113" t="s">
        <v>560</v>
      </c>
      <c r="I83" s="96" t="s">
        <v>730</v>
      </c>
      <c r="J83" s="107">
        <v>288306.59999999998</v>
      </c>
      <c r="K83" s="107">
        <v>598293.38</v>
      </c>
      <c r="L83" s="99">
        <v>45181</v>
      </c>
      <c r="M83" s="99">
        <v>46093</v>
      </c>
      <c r="N83" s="96">
        <f>DATEDIF(Tabela1[[#This Row],[INÍCIO DA VIGÊNCIA]],Tabela1[[#This Row],[TERMINO DA VIGÊNCIA]],"M")</f>
        <v>30</v>
      </c>
      <c r="O83" s="96" t="s">
        <v>40</v>
      </c>
      <c r="P83" s="99">
        <v>45184</v>
      </c>
      <c r="Q83" s="99">
        <v>45181</v>
      </c>
      <c r="R83" s="96" t="s">
        <v>557</v>
      </c>
      <c r="S83" s="96" t="s">
        <v>542</v>
      </c>
      <c r="T83" s="96" t="s">
        <v>731</v>
      </c>
      <c r="U83" s="96" t="s">
        <v>732</v>
      </c>
      <c r="V83" s="120">
        <v>557695.81999999995</v>
      </c>
    </row>
    <row r="84" spans="2:22" x14ac:dyDescent="0.3">
      <c r="B84" s="96" t="s">
        <v>733</v>
      </c>
      <c r="C84" s="96" t="s">
        <v>724</v>
      </c>
      <c r="D84" s="96" t="s">
        <v>262</v>
      </c>
      <c r="E84" s="96" t="s">
        <v>263</v>
      </c>
      <c r="F84" s="96" t="s">
        <v>264</v>
      </c>
      <c r="G84" s="96">
        <f>VLOOKUP(Tabela1[[#This Row],[TERMO DE CONTRATO ]],'[1]Execução Financeira'!$F:$BA,48,0)</f>
        <v>0</v>
      </c>
      <c r="H84" s="96" t="s">
        <v>546</v>
      </c>
      <c r="I84" s="96" t="s">
        <v>734</v>
      </c>
      <c r="J84" s="107">
        <v>503685</v>
      </c>
      <c r="K84" s="107">
        <v>522683.84</v>
      </c>
      <c r="L84" s="99">
        <v>45175</v>
      </c>
      <c r="M84" s="99">
        <v>46087</v>
      </c>
      <c r="N84" s="96">
        <f>DATEDIF(Tabela1[[#This Row],[INÍCIO DA VIGÊNCIA]],Tabela1[[#This Row],[TERMINO DA VIGÊNCIA]],"M")</f>
        <v>30</v>
      </c>
      <c r="O84" s="96" t="s">
        <v>40</v>
      </c>
      <c r="P84" s="99">
        <v>45175</v>
      </c>
      <c r="Q84" s="99">
        <v>45183</v>
      </c>
      <c r="R84" s="96" t="s">
        <v>541</v>
      </c>
      <c r="S84" s="96" t="s">
        <v>542</v>
      </c>
      <c r="T84" s="96" t="s">
        <v>735</v>
      </c>
      <c r="U84" s="96" t="s">
        <v>548</v>
      </c>
      <c r="V84" s="120">
        <v>0</v>
      </c>
    </row>
    <row r="85" spans="2:22" x14ac:dyDescent="0.3">
      <c r="B85" s="96" t="s">
        <v>265</v>
      </c>
      <c r="C85" s="96" t="s">
        <v>736</v>
      </c>
      <c r="D85" s="96" t="s">
        <v>262</v>
      </c>
      <c r="E85" s="96" t="s">
        <v>266</v>
      </c>
      <c r="F85" s="96" t="s">
        <v>267</v>
      </c>
      <c r="G85" s="96">
        <f>VLOOKUP(Tabela1[[#This Row],[TERMO DE CONTRATO ]],'[1]Execução Financeira'!$F:$BA,48,0)</f>
        <v>1358.1300000000429</v>
      </c>
      <c r="H85" s="96" t="s">
        <v>653</v>
      </c>
      <c r="I85" s="96" t="s">
        <v>737</v>
      </c>
      <c r="J85" s="107">
        <v>540000</v>
      </c>
      <c r="K85" s="107">
        <v>574416.97</v>
      </c>
      <c r="L85" s="99">
        <v>45181</v>
      </c>
      <c r="M85" s="99">
        <v>46092</v>
      </c>
      <c r="N85" s="96">
        <f>DATEDIF(Tabela1[[#This Row],[INÍCIO DA VIGÊNCIA]],Tabela1[[#This Row],[TERMINO DA VIGÊNCIA]],"M")</f>
        <v>29</v>
      </c>
      <c r="O85" s="96" t="s">
        <v>40</v>
      </c>
      <c r="P85" s="99">
        <v>45181</v>
      </c>
      <c r="Q85" s="99">
        <v>45184</v>
      </c>
      <c r="R85" s="96" t="s">
        <v>541</v>
      </c>
      <c r="S85" s="96" t="s">
        <v>542</v>
      </c>
      <c r="T85" s="96" t="s">
        <v>738</v>
      </c>
      <c r="U85" s="96" t="s">
        <v>548</v>
      </c>
      <c r="V85" s="120">
        <v>1358.1300000000429</v>
      </c>
    </row>
    <row r="86" spans="2:22" x14ac:dyDescent="0.3">
      <c r="B86" s="96" t="s">
        <v>268</v>
      </c>
      <c r="C86" s="96" t="s">
        <v>739</v>
      </c>
      <c r="D86" s="96" t="s">
        <v>41</v>
      </c>
      <c r="E86" s="96" t="s">
        <v>269</v>
      </c>
      <c r="F86" s="96" t="s">
        <v>270</v>
      </c>
      <c r="G86" s="96">
        <f>VLOOKUP(Tabela1[[#This Row],[TERMO DE CONTRATO ]],'[1]Execução Financeira'!$F:$BA,48,0)</f>
        <v>1083727.49</v>
      </c>
      <c r="H86" s="96" t="s">
        <v>653</v>
      </c>
      <c r="I86" s="96" t="s">
        <v>740</v>
      </c>
      <c r="J86" s="107">
        <v>535500</v>
      </c>
      <c r="K86" s="107">
        <v>1141941.68</v>
      </c>
      <c r="L86" s="99">
        <v>45201</v>
      </c>
      <c r="M86" s="99">
        <v>46114</v>
      </c>
      <c r="N86" s="96">
        <f>DATEDIF(Tabela1[[#This Row],[INÍCIO DA VIGÊNCIA]],Tabela1[[#This Row],[TERMINO DA VIGÊNCIA]],"M")</f>
        <v>30</v>
      </c>
      <c r="O86" s="96" t="s">
        <v>40</v>
      </c>
      <c r="P86" s="99">
        <v>45201</v>
      </c>
      <c r="Q86" s="99">
        <v>45203</v>
      </c>
      <c r="R86" s="96" t="s">
        <v>557</v>
      </c>
      <c r="S86" s="96" t="s">
        <v>542</v>
      </c>
      <c r="T86" s="96" t="s">
        <v>741</v>
      </c>
      <c r="U86" s="96" t="s">
        <v>548</v>
      </c>
      <c r="V86" s="120">
        <v>1083727.49</v>
      </c>
    </row>
    <row r="87" spans="2:22" x14ac:dyDescent="0.3">
      <c r="B87" s="96" t="s">
        <v>271</v>
      </c>
      <c r="C87" s="96" t="s">
        <v>742</v>
      </c>
      <c r="D87" s="96" t="s">
        <v>237</v>
      </c>
      <c r="E87" s="96" t="s">
        <v>272</v>
      </c>
      <c r="F87" s="96" t="s">
        <v>273</v>
      </c>
      <c r="G87" s="96">
        <f>VLOOKUP(Tabela1[[#This Row],[TERMO DE CONTRATO ]],'[1]Execução Financeira'!$F:$BA,48,0)</f>
        <v>1171587.2000000002</v>
      </c>
      <c r="H87" s="96" t="s">
        <v>546</v>
      </c>
      <c r="I87" s="96" t="s">
        <v>744</v>
      </c>
      <c r="J87" s="107">
        <v>627636</v>
      </c>
      <c r="K87" s="107">
        <v>1255272</v>
      </c>
      <c r="L87" s="99">
        <v>45208</v>
      </c>
      <c r="M87" s="99">
        <v>46121</v>
      </c>
      <c r="N87" s="96">
        <f>DATEDIF(Tabela1[[#This Row],[INÍCIO DA VIGÊNCIA]],Tabela1[[#This Row],[TERMINO DA VIGÊNCIA]],"M")</f>
        <v>30</v>
      </c>
      <c r="O87" s="96" t="s">
        <v>40</v>
      </c>
      <c r="P87" s="99">
        <v>45208</v>
      </c>
      <c r="Q87" s="99">
        <v>45218</v>
      </c>
      <c r="R87" s="96" t="s">
        <v>557</v>
      </c>
      <c r="S87" s="96" t="s">
        <v>542</v>
      </c>
      <c r="T87" s="96" t="s">
        <v>548</v>
      </c>
      <c r="U87" s="96" t="s">
        <v>745</v>
      </c>
      <c r="V87" s="120">
        <v>1171587.2000000002</v>
      </c>
    </row>
    <row r="88" spans="2:22" x14ac:dyDescent="0.3">
      <c r="B88" s="96" t="s">
        <v>274</v>
      </c>
      <c r="C88" s="96" t="s">
        <v>746</v>
      </c>
      <c r="D88" s="96" t="s">
        <v>178</v>
      </c>
      <c r="E88" s="96" t="s">
        <v>275</v>
      </c>
      <c r="F88" s="96" t="s">
        <v>747</v>
      </c>
      <c r="G88" s="96">
        <f>VLOOKUP(Tabela1[[#This Row],[TERMO DE CONTRATO ]],'[1]Execução Financeira'!$F:$BA,48,0)</f>
        <v>615961.7699999999</v>
      </c>
      <c r="H88" s="96" t="s">
        <v>560</v>
      </c>
      <c r="I88" s="96" t="s">
        <v>748</v>
      </c>
      <c r="J88" s="107">
        <v>302994.03999999998</v>
      </c>
      <c r="K88" s="107">
        <v>676313.09</v>
      </c>
      <c r="L88" s="99">
        <v>45223</v>
      </c>
      <c r="M88" s="99">
        <v>46136</v>
      </c>
      <c r="N88" s="96">
        <f>DATEDIF(Tabela1[[#This Row],[INÍCIO DA VIGÊNCIA]],Tabela1[[#This Row],[TERMINO DA VIGÊNCIA]],"M")</f>
        <v>30</v>
      </c>
      <c r="O88" s="96" t="s">
        <v>40</v>
      </c>
      <c r="P88" s="99">
        <v>45223</v>
      </c>
      <c r="Q88" s="99">
        <v>45225</v>
      </c>
      <c r="R88" s="96" t="s">
        <v>557</v>
      </c>
      <c r="S88" s="96" t="s">
        <v>542</v>
      </c>
      <c r="T88" s="96" t="s">
        <v>749</v>
      </c>
      <c r="U88" s="96" t="s">
        <v>750</v>
      </c>
      <c r="V88" s="120">
        <v>615961.7699999999</v>
      </c>
    </row>
    <row r="89" spans="2:22" x14ac:dyDescent="0.3">
      <c r="B89" s="96" t="s">
        <v>277</v>
      </c>
      <c r="C89" s="96" t="s">
        <v>751</v>
      </c>
      <c r="D89" s="96" t="s">
        <v>278</v>
      </c>
      <c r="E89" s="96" t="s">
        <v>275</v>
      </c>
      <c r="F89" s="96" t="s">
        <v>279</v>
      </c>
      <c r="G89" s="96">
        <f>VLOOKUP(Tabela1[[#This Row],[TERMO DE CONTRATO ]],'[1]Execução Financeira'!$F:$BA,48,0)</f>
        <v>277449.87</v>
      </c>
      <c r="H89" s="96" t="s">
        <v>560</v>
      </c>
      <c r="I89" s="96" t="s">
        <v>752</v>
      </c>
      <c r="J89" s="107">
        <v>136004.67000000001</v>
      </c>
      <c r="K89" s="107">
        <v>277449.87</v>
      </c>
      <c r="L89" s="99">
        <v>45225</v>
      </c>
      <c r="M89" s="99">
        <v>46138</v>
      </c>
      <c r="N89" s="96">
        <f>DATEDIF(Tabela1[[#This Row],[INÍCIO DA VIGÊNCIA]],Tabela1[[#This Row],[TERMINO DA VIGÊNCIA]],"M")</f>
        <v>30</v>
      </c>
      <c r="O89" s="96" t="s">
        <v>40</v>
      </c>
      <c r="P89" s="99">
        <v>45225</v>
      </c>
      <c r="Q89" s="99">
        <v>45226</v>
      </c>
      <c r="R89" s="96" t="s">
        <v>557</v>
      </c>
      <c r="S89" s="96" t="s">
        <v>148</v>
      </c>
      <c r="T89" s="96" t="s">
        <v>548</v>
      </c>
      <c r="U89" s="96" t="s">
        <v>548</v>
      </c>
      <c r="V89" s="120">
        <v>277449.87</v>
      </c>
    </row>
    <row r="90" spans="2:22" x14ac:dyDescent="0.3">
      <c r="B90" s="96" t="s">
        <v>280</v>
      </c>
      <c r="C90" s="96" t="s">
        <v>753</v>
      </c>
      <c r="D90" s="96" t="s">
        <v>11</v>
      </c>
      <c r="E90" s="96" t="s">
        <v>281</v>
      </c>
      <c r="F90" s="96" t="s">
        <v>282</v>
      </c>
      <c r="G90" s="96">
        <f>VLOOKUP(Tabela1[[#This Row],[TERMO DE CONTRATO ]],'[1]Execução Financeira'!$F:$BA,48,0)</f>
        <v>0</v>
      </c>
      <c r="H90" s="96" t="s">
        <v>546</v>
      </c>
      <c r="I90" s="96" t="s">
        <v>754</v>
      </c>
      <c r="J90" s="107">
        <v>713271.33</v>
      </c>
      <c r="K90" s="107">
        <v>861120.84</v>
      </c>
      <c r="L90" s="99">
        <v>45230</v>
      </c>
      <c r="M90" s="99">
        <v>46142</v>
      </c>
      <c r="N90" s="96">
        <f>DATEDIF(Tabela1[[#This Row],[INÍCIO DA VIGÊNCIA]],Tabela1[[#This Row],[TERMINO DA VIGÊNCIA]],"M")</f>
        <v>29</v>
      </c>
      <c r="O90" s="96" t="s">
        <v>40</v>
      </c>
      <c r="P90" s="99">
        <v>45230</v>
      </c>
      <c r="Q90" s="99">
        <v>45236</v>
      </c>
      <c r="R90" s="96" t="s">
        <v>541</v>
      </c>
      <c r="S90" s="96" t="s">
        <v>542</v>
      </c>
      <c r="T90" s="96" t="s">
        <v>548</v>
      </c>
      <c r="U90" s="96" t="s">
        <v>755</v>
      </c>
      <c r="V90" s="120">
        <v>0</v>
      </c>
    </row>
    <row r="91" spans="2:22" x14ac:dyDescent="0.3">
      <c r="B91" s="96" t="s">
        <v>283</v>
      </c>
      <c r="C91" s="96" t="s">
        <v>756</v>
      </c>
      <c r="D91" s="96" t="s">
        <v>208</v>
      </c>
      <c r="E91" s="96" t="s">
        <v>275</v>
      </c>
      <c r="F91" s="96" t="s">
        <v>284</v>
      </c>
      <c r="G91" s="96">
        <f>VLOOKUP(Tabela1[[#This Row],[TERMO DE CONTRATO ]],'[1]Execução Financeira'!$F:$BA,48,0)</f>
        <v>0</v>
      </c>
      <c r="H91" s="96" t="s">
        <v>560</v>
      </c>
      <c r="I91" s="96" t="s">
        <v>757</v>
      </c>
      <c r="J91" s="107">
        <v>244000</v>
      </c>
      <c r="K91" s="107">
        <v>244000</v>
      </c>
      <c r="L91" s="99">
        <v>45230</v>
      </c>
      <c r="M91" s="99">
        <v>46142</v>
      </c>
      <c r="N91" s="96">
        <f>DATEDIF(Tabela1[[#This Row],[INÍCIO DA VIGÊNCIA]],Tabela1[[#This Row],[TERMINO DA VIGÊNCIA]],"M")</f>
        <v>29</v>
      </c>
      <c r="O91" s="96" t="s">
        <v>40</v>
      </c>
      <c r="P91" s="99">
        <v>45230</v>
      </c>
      <c r="Q91" s="99">
        <v>45231</v>
      </c>
      <c r="R91" s="96" t="s">
        <v>541</v>
      </c>
      <c r="S91" s="96" t="s">
        <v>148</v>
      </c>
      <c r="T91" s="96" t="s">
        <v>548</v>
      </c>
      <c r="U91" s="96" t="s">
        <v>548</v>
      </c>
      <c r="V91" s="120">
        <v>0</v>
      </c>
    </row>
    <row r="92" spans="2:22" x14ac:dyDescent="0.3">
      <c r="B92" s="96" t="s">
        <v>285</v>
      </c>
      <c r="C92" s="96" t="s">
        <v>758</v>
      </c>
      <c r="D92" s="96" t="s">
        <v>214</v>
      </c>
      <c r="E92" s="96" t="s">
        <v>275</v>
      </c>
      <c r="F92" s="96" t="s">
        <v>286</v>
      </c>
      <c r="G92" s="96">
        <f>VLOOKUP(Tabela1[[#This Row],[TERMO DE CONTRATO ]],'[1]Execução Financeira'!$F:$BA,48,0)</f>
        <v>131013.41999999998</v>
      </c>
      <c r="H92" s="96" t="s">
        <v>560</v>
      </c>
      <c r="I92" s="96" t="s">
        <v>759</v>
      </c>
      <c r="J92" s="107">
        <v>158059.04999999999</v>
      </c>
      <c r="K92" s="107">
        <v>166840.10999999999</v>
      </c>
      <c r="L92" s="99">
        <v>45251</v>
      </c>
      <c r="M92" s="99">
        <v>46163</v>
      </c>
      <c r="N92" s="96">
        <f>DATEDIF(Tabela1[[#This Row],[INÍCIO DA VIGÊNCIA]],Tabela1[[#This Row],[TERMINO DA VIGÊNCIA]],"M")</f>
        <v>30</v>
      </c>
      <c r="O92" s="96" t="s">
        <v>40</v>
      </c>
      <c r="P92" s="99">
        <v>45252</v>
      </c>
      <c r="Q92" s="99">
        <v>45257</v>
      </c>
      <c r="R92" s="96" t="s">
        <v>541</v>
      </c>
      <c r="S92" s="96" t="s">
        <v>148</v>
      </c>
      <c r="T92" s="96" t="s">
        <v>548</v>
      </c>
      <c r="U92" s="96" t="s">
        <v>548</v>
      </c>
      <c r="V92" s="120">
        <v>131013.41999999998</v>
      </c>
    </row>
    <row r="93" spans="2:22" x14ac:dyDescent="0.3">
      <c r="B93" s="96" t="s">
        <v>287</v>
      </c>
      <c r="C93" s="96" t="s">
        <v>760</v>
      </c>
      <c r="D93" s="96" t="s">
        <v>11</v>
      </c>
      <c r="E93" s="96" t="s">
        <v>288</v>
      </c>
      <c r="F93" s="96" t="s">
        <v>289</v>
      </c>
      <c r="G93" s="96">
        <f>VLOOKUP(Tabela1[[#This Row],[TERMO DE CONTRATO ]],'[1]Execução Financeira'!$F:$BA,48,0)</f>
        <v>92040</v>
      </c>
      <c r="H93" s="96" t="s">
        <v>546</v>
      </c>
      <c r="I93" s="96" t="s">
        <v>761</v>
      </c>
      <c r="J93" s="107">
        <v>118000</v>
      </c>
      <c r="K93" s="107">
        <v>118000</v>
      </c>
      <c r="L93" s="99">
        <v>45254</v>
      </c>
      <c r="M93" s="99">
        <v>45620</v>
      </c>
      <c r="N93" s="96">
        <f>DATEDIF(Tabela1[[#This Row],[INÍCIO DA VIGÊNCIA]],Tabela1[[#This Row],[TERMINO DA VIGÊNCIA]],"M")</f>
        <v>12</v>
      </c>
      <c r="O93" s="96" t="s">
        <v>40</v>
      </c>
      <c r="P93" s="99">
        <v>45254</v>
      </c>
      <c r="Q93" s="99">
        <v>45258</v>
      </c>
      <c r="R93" s="96" t="s">
        <v>541</v>
      </c>
      <c r="S93" s="96" t="s">
        <v>148</v>
      </c>
      <c r="T93" s="96" t="s">
        <v>548</v>
      </c>
      <c r="U93" s="96" t="s">
        <v>548</v>
      </c>
      <c r="V93" s="120">
        <v>92040</v>
      </c>
    </row>
    <row r="94" spans="2:22" x14ac:dyDescent="0.3">
      <c r="B94" s="96" t="s">
        <v>319</v>
      </c>
      <c r="C94" s="96" t="s">
        <v>726</v>
      </c>
      <c r="D94" s="96" t="s">
        <v>291</v>
      </c>
      <c r="E94" s="96" t="s">
        <v>292</v>
      </c>
      <c r="F94" s="96" t="s">
        <v>762</v>
      </c>
      <c r="G94" s="96">
        <f>VLOOKUP(Tabela1[[#This Row],[TERMO DE CONTRATO ]],'[1]Execução Financeira'!$F:$BA,48,0)</f>
        <v>-15492.489999999991</v>
      </c>
      <c r="H94" s="96" t="s">
        <v>560</v>
      </c>
      <c r="I94" s="96" t="s">
        <v>763</v>
      </c>
      <c r="J94" s="107">
        <v>248989.37</v>
      </c>
      <c r="K94" s="107">
        <v>248989.37</v>
      </c>
      <c r="L94" s="99">
        <v>45278</v>
      </c>
      <c r="M94" s="99">
        <v>46191</v>
      </c>
      <c r="N94" s="96">
        <f>DATEDIF(Tabela1[[#This Row],[INÍCIO DA VIGÊNCIA]],Tabela1[[#This Row],[TERMINO DA VIGÊNCIA]],"M")</f>
        <v>30</v>
      </c>
      <c r="O94" s="96" t="s">
        <v>40</v>
      </c>
      <c r="P94" s="99">
        <v>45279</v>
      </c>
      <c r="Q94" s="99">
        <v>45281</v>
      </c>
      <c r="R94" s="96" t="s">
        <v>557</v>
      </c>
      <c r="S94" s="96" t="s">
        <v>148</v>
      </c>
      <c r="T94" s="96" t="s">
        <v>548</v>
      </c>
      <c r="U94" s="96" t="s">
        <v>548</v>
      </c>
      <c r="V94" s="120">
        <v>-15492.489999999991</v>
      </c>
    </row>
    <row r="95" spans="2:22" x14ac:dyDescent="0.3">
      <c r="B95" s="96" t="s">
        <v>294</v>
      </c>
      <c r="C95" s="96" t="s">
        <v>764</v>
      </c>
      <c r="D95" s="96" t="s">
        <v>11</v>
      </c>
      <c r="E95" s="96" t="s">
        <v>295</v>
      </c>
      <c r="F95" s="96" t="s">
        <v>296</v>
      </c>
      <c r="G95" s="96">
        <f>VLOOKUP(Tabela1[[#This Row],[TERMO DE CONTRATO ]],'[1]Execução Financeira'!$F:$BA,48,0)</f>
        <v>2402352.4200000004</v>
      </c>
      <c r="H95" s="96" t="s">
        <v>546</v>
      </c>
      <c r="I95" s="96" t="s">
        <v>765</v>
      </c>
      <c r="J95" s="107">
        <v>3370201.33</v>
      </c>
      <c r="K95" s="107">
        <v>3370201.33</v>
      </c>
      <c r="L95" s="99">
        <v>45287</v>
      </c>
      <c r="M95" s="99">
        <v>46200</v>
      </c>
      <c r="N95" s="96">
        <f>DATEDIF(Tabela1[[#This Row],[INÍCIO DA VIGÊNCIA]],Tabela1[[#This Row],[TERMINO DA VIGÊNCIA]],"M")</f>
        <v>30</v>
      </c>
      <c r="O95" s="96" t="s">
        <v>104</v>
      </c>
      <c r="P95" s="99">
        <v>45287</v>
      </c>
      <c r="Q95" s="99">
        <v>46292</v>
      </c>
      <c r="R95" s="96" t="s">
        <v>557</v>
      </c>
      <c r="S95" s="96" t="s">
        <v>148</v>
      </c>
      <c r="T95" s="96" t="s">
        <v>548</v>
      </c>
      <c r="U95" s="96" t="s">
        <v>548</v>
      </c>
      <c r="V95" s="120">
        <v>2402352.4200000004</v>
      </c>
    </row>
    <row r="96" spans="2:22" x14ac:dyDescent="0.3">
      <c r="B96" s="96" t="s">
        <v>298</v>
      </c>
      <c r="C96" s="96" t="s">
        <v>766</v>
      </c>
      <c r="D96" s="96" t="s">
        <v>11</v>
      </c>
      <c r="E96" s="96" t="s">
        <v>299</v>
      </c>
      <c r="F96" s="96" t="s">
        <v>300</v>
      </c>
      <c r="G96" s="96">
        <f>VLOOKUP(Tabela1[[#This Row],[TERMO DE CONTRATO ]],'[1]Execução Financeira'!$F:$BA,48,0)</f>
        <v>0</v>
      </c>
      <c r="H96" s="96" t="s">
        <v>546</v>
      </c>
      <c r="I96" s="96" t="s">
        <v>767</v>
      </c>
      <c r="J96" s="107">
        <v>448690</v>
      </c>
      <c r="K96" s="107">
        <v>448690</v>
      </c>
      <c r="L96" s="99">
        <v>45299</v>
      </c>
      <c r="M96" s="99">
        <v>45665</v>
      </c>
      <c r="N96" s="96">
        <f>DATEDIF(Tabela1[[#This Row],[INÍCIO DA VIGÊNCIA]],Tabela1[[#This Row],[TERMINO DA VIGÊNCIA]],"M")</f>
        <v>12</v>
      </c>
      <c r="O96" s="96" t="s">
        <v>40</v>
      </c>
      <c r="P96" s="99">
        <v>45299</v>
      </c>
      <c r="Q96" s="99">
        <v>45302</v>
      </c>
      <c r="R96" s="96" t="s">
        <v>541</v>
      </c>
      <c r="S96" s="96" t="s">
        <v>148</v>
      </c>
      <c r="T96" s="96" t="s">
        <v>548</v>
      </c>
      <c r="U96" s="96" t="s">
        <v>548</v>
      </c>
      <c r="V96" s="120">
        <v>0</v>
      </c>
    </row>
    <row r="97" spans="2:22" x14ac:dyDescent="0.3">
      <c r="B97" s="96" t="s">
        <v>301</v>
      </c>
      <c r="C97" s="96" t="s">
        <v>768</v>
      </c>
      <c r="D97" s="96" t="s">
        <v>11</v>
      </c>
      <c r="E97" s="96" t="s">
        <v>302</v>
      </c>
      <c r="F97" s="96" t="s">
        <v>303</v>
      </c>
      <c r="G97" s="96">
        <f>VLOOKUP(Tabela1[[#This Row],[TERMO DE CONTRATO ]],'[1]Execução Financeira'!$F:$BA,48,0)</f>
        <v>2972139.6800000006</v>
      </c>
      <c r="H97" s="96" t="s">
        <v>546</v>
      </c>
      <c r="I97" s="96" t="s">
        <v>769</v>
      </c>
      <c r="J97" s="107">
        <v>4996878.5999999996</v>
      </c>
      <c r="K97" s="107">
        <v>4996878.5999999996</v>
      </c>
      <c r="L97" s="99">
        <v>45329</v>
      </c>
      <c r="M97" s="99">
        <v>47156</v>
      </c>
      <c r="N97" s="96">
        <f>DATEDIF(Tabela1[[#This Row],[INÍCIO DA VIGÊNCIA]],Tabela1[[#This Row],[TERMINO DA VIGÊNCIA]],"M")</f>
        <v>60</v>
      </c>
      <c r="O97" s="96" t="s">
        <v>40</v>
      </c>
      <c r="P97" s="99">
        <v>45314</v>
      </c>
      <c r="Q97" s="99">
        <v>45320</v>
      </c>
      <c r="R97" s="96" t="s">
        <v>557</v>
      </c>
      <c r="S97" s="96" t="s">
        <v>148</v>
      </c>
      <c r="T97" s="96" t="s">
        <v>548</v>
      </c>
      <c r="U97" s="96" t="s">
        <v>548</v>
      </c>
      <c r="V97" s="120">
        <v>2972139.6800000006</v>
      </c>
    </row>
    <row r="98" spans="2:22" x14ac:dyDescent="0.3">
      <c r="B98" s="96" t="s">
        <v>304</v>
      </c>
      <c r="C98" s="96" t="s">
        <v>770</v>
      </c>
      <c r="D98" s="96" t="s">
        <v>11</v>
      </c>
      <c r="E98" s="96" t="s">
        <v>305</v>
      </c>
      <c r="F98" s="96" t="s">
        <v>306</v>
      </c>
      <c r="G98" s="96">
        <f>VLOOKUP(Tabela1[[#This Row],[TERMO DE CONTRATO ]],'[1]Execução Financeira'!$F:$BA,48,0)</f>
        <v>172623.57</v>
      </c>
      <c r="H98" s="96" t="s">
        <v>546</v>
      </c>
      <c r="I98" s="96" t="s">
        <v>771</v>
      </c>
      <c r="J98" s="107">
        <v>462403.31</v>
      </c>
      <c r="K98" s="107">
        <v>462403.31</v>
      </c>
      <c r="L98" s="99">
        <v>45327</v>
      </c>
      <c r="M98" s="99">
        <v>46239</v>
      </c>
      <c r="N98" s="96">
        <f>DATEDIF(Tabela1[[#This Row],[INÍCIO DA VIGÊNCIA]],Tabela1[[#This Row],[TERMINO DA VIGÊNCIA]],"M")</f>
        <v>30</v>
      </c>
      <c r="O98" s="96" t="s">
        <v>40</v>
      </c>
      <c r="P98" s="99">
        <v>45327</v>
      </c>
      <c r="Q98" s="99">
        <v>45329</v>
      </c>
      <c r="R98" s="96" t="s">
        <v>557</v>
      </c>
      <c r="S98" s="96" t="s">
        <v>148</v>
      </c>
      <c r="T98" s="96" t="s">
        <v>548</v>
      </c>
      <c r="U98" s="96" t="s">
        <v>548</v>
      </c>
      <c r="V98" s="120">
        <v>172623.57</v>
      </c>
    </row>
    <row r="99" spans="2:22" x14ac:dyDescent="0.3">
      <c r="B99" s="96" t="s">
        <v>307</v>
      </c>
      <c r="C99" s="96" t="s">
        <v>772</v>
      </c>
      <c r="D99" s="96" t="s">
        <v>11</v>
      </c>
      <c r="E99" s="96" t="s">
        <v>308</v>
      </c>
      <c r="F99" s="96" t="s">
        <v>309</v>
      </c>
      <c r="G99" s="96">
        <f>VLOOKUP(Tabela1[[#This Row],[TERMO DE CONTRATO ]],'[1]Execução Financeira'!$F:$BA,48,0)</f>
        <v>1331621.8999999999</v>
      </c>
      <c r="H99" s="96" t="s">
        <v>546</v>
      </c>
      <c r="I99" s="96" t="s">
        <v>773</v>
      </c>
      <c r="J99" s="107">
        <v>17928118.800000001</v>
      </c>
      <c r="K99" s="107">
        <v>19253935.609999999</v>
      </c>
      <c r="L99" s="99">
        <v>45328</v>
      </c>
      <c r="M99" s="99">
        <v>46240</v>
      </c>
      <c r="N99" s="96">
        <f>DATEDIF(Tabela1[[#This Row],[INÍCIO DA VIGÊNCIA]],Tabela1[[#This Row],[TERMINO DA VIGÊNCIA]],"M")</f>
        <v>30</v>
      </c>
      <c r="O99" s="96" t="s">
        <v>40</v>
      </c>
      <c r="P99" s="99">
        <v>45328</v>
      </c>
      <c r="Q99" s="99">
        <v>45330</v>
      </c>
      <c r="R99" s="96" t="s">
        <v>557</v>
      </c>
      <c r="S99" s="96" t="s">
        <v>542</v>
      </c>
      <c r="T99" s="96" t="s">
        <v>774</v>
      </c>
      <c r="U99" s="96" t="s">
        <v>548</v>
      </c>
      <c r="V99" s="120">
        <v>1331621.8999999999</v>
      </c>
    </row>
    <row r="100" spans="2:22" x14ac:dyDescent="0.3">
      <c r="B100" s="96" t="s">
        <v>310</v>
      </c>
      <c r="C100" s="96" t="s">
        <v>775</v>
      </c>
      <c r="D100" s="96" t="s">
        <v>11</v>
      </c>
      <c r="E100" s="96" t="s">
        <v>311</v>
      </c>
      <c r="F100" s="96" t="s">
        <v>312</v>
      </c>
      <c r="G100" s="96">
        <f>VLOOKUP(Tabela1[[#This Row],[TERMO DE CONTRATO ]],'[1]Execução Financeira'!$F:$BA,48,0)</f>
        <v>117499.4</v>
      </c>
      <c r="H100" s="96" t="s">
        <v>546</v>
      </c>
      <c r="I100" s="96" t="s">
        <v>776</v>
      </c>
      <c r="J100" s="107">
        <v>137295</v>
      </c>
      <c r="K100" s="107">
        <v>171618.75</v>
      </c>
      <c r="L100" s="99">
        <v>45331</v>
      </c>
      <c r="M100" s="99">
        <v>45697</v>
      </c>
      <c r="N100" s="96">
        <f>DATEDIF(Tabela1[[#This Row],[INÍCIO DA VIGÊNCIA]],Tabela1[[#This Row],[TERMINO DA VIGÊNCIA]],"M")</f>
        <v>12</v>
      </c>
      <c r="O100" s="96" t="s">
        <v>104</v>
      </c>
      <c r="P100" s="99">
        <v>45331</v>
      </c>
      <c r="Q100" s="99">
        <v>45337</v>
      </c>
      <c r="R100" s="96" t="s">
        <v>557</v>
      </c>
      <c r="S100" s="96" t="s">
        <v>542</v>
      </c>
      <c r="T100" s="96" t="s">
        <v>548</v>
      </c>
      <c r="U100" s="96" t="s">
        <v>777</v>
      </c>
      <c r="V100" s="120">
        <v>117499.4</v>
      </c>
    </row>
    <row r="101" spans="2:22" x14ac:dyDescent="0.3">
      <c r="B101" s="96" t="s">
        <v>313</v>
      </c>
      <c r="C101" s="96" t="s">
        <v>778</v>
      </c>
      <c r="D101" s="96" t="s">
        <v>11</v>
      </c>
      <c r="E101" s="96" t="s">
        <v>314</v>
      </c>
      <c r="F101" s="96" t="s">
        <v>315</v>
      </c>
      <c r="G101" s="96">
        <f>VLOOKUP(Tabela1[[#This Row],[TERMO DE CONTRATO ]],'[1]Execução Financeira'!$F:$BA,48,0)</f>
        <v>0</v>
      </c>
      <c r="H101" s="96" t="s">
        <v>546</v>
      </c>
      <c r="I101" s="96" t="s">
        <v>779</v>
      </c>
      <c r="J101" s="107">
        <v>20646.39</v>
      </c>
      <c r="K101" s="107">
        <v>20646.39</v>
      </c>
      <c r="L101" s="99">
        <v>45332</v>
      </c>
      <c r="M101" s="99">
        <v>45697</v>
      </c>
      <c r="N101" s="96">
        <f>DATEDIF(Tabela1[[#This Row],[INÍCIO DA VIGÊNCIA]],Tabela1[[#This Row],[TERMINO DA VIGÊNCIA]],"M")</f>
        <v>11</v>
      </c>
      <c r="O101" s="96" t="s">
        <v>104</v>
      </c>
      <c r="P101" s="99">
        <v>45331</v>
      </c>
      <c r="Q101" s="99">
        <v>45337</v>
      </c>
      <c r="R101" s="96" t="s">
        <v>541</v>
      </c>
      <c r="S101" s="96" t="s">
        <v>148</v>
      </c>
      <c r="T101" s="96" t="s">
        <v>548</v>
      </c>
      <c r="U101" s="96" t="s">
        <v>548</v>
      </c>
      <c r="V101" s="120">
        <v>0</v>
      </c>
    </row>
    <row r="102" spans="2:22" x14ac:dyDescent="0.3">
      <c r="B102" s="96" t="s">
        <v>316</v>
      </c>
      <c r="C102" s="96" t="s">
        <v>780</v>
      </c>
      <c r="D102" s="96" t="s">
        <v>11</v>
      </c>
      <c r="E102" s="96" t="s">
        <v>317</v>
      </c>
      <c r="F102" s="96" t="s">
        <v>318</v>
      </c>
      <c r="G102" s="96">
        <f>VLOOKUP(Tabela1[[#This Row],[TERMO DE CONTRATO ]],'[1]Execução Financeira'!$F:$BA,48,0)</f>
        <v>437188.7</v>
      </c>
      <c r="H102" s="96" t="s">
        <v>546</v>
      </c>
      <c r="I102" s="96" t="s">
        <v>781</v>
      </c>
      <c r="J102" s="107">
        <v>386899.8</v>
      </c>
      <c r="K102" s="107">
        <v>397641.56</v>
      </c>
      <c r="L102" s="99">
        <v>45330</v>
      </c>
      <c r="M102" s="99">
        <v>46242</v>
      </c>
      <c r="N102" s="96">
        <f>DATEDIF(Tabela1[[#This Row],[INÍCIO DA VIGÊNCIA]],Tabela1[[#This Row],[TERMINO DA VIGÊNCIA]],"M")</f>
        <v>30</v>
      </c>
      <c r="O102" s="96" t="s">
        <v>40</v>
      </c>
      <c r="P102" s="99">
        <v>45330</v>
      </c>
      <c r="Q102" s="99">
        <v>45337</v>
      </c>
      <c r="R102" s="96" t="s">
        <v>557</v>
      </c>
      <c r="S102" s="96" t="s">
        <v>542</v>
      </c>
      <c r="T102" s="96" t="s">
        <v>782</v>
      </c>
      <c r="U102" s="96" t="s">
        <v>318</v>
      </c>
      <c r="V102" s="120">
        <v>437188.7</v>
      </c>
    </row>
    <row r="103" spans="2:22" x14ac:dyDescent="0.3">
      <c r="B103" s="96" t="s">
        <v>319</v>
      </c>
      <c r="C103" s="96" t="s">
        <v>726</v>
      </c>
      <c r="D103" s="96" t="s">
        <v>320</v>
      </c>
      <c r="E103" s="96" t="s">
        <v>321</v>
      </c>
      <c r="F103" s="96" t="s">
        <v>322</v>
      </c>
      <c r="G103" s="96">
        <f>VLOOKUP(Tabela1[[#This Row],[TERMO DE CONTRATO ]],'[1]Execução Financeira'!$F:$BA,48,0)</f>
        <v>18402.109999999986</v>
      </c>
      <c r="H103" s="96" t="s">
        <v>560</v>
      </c>
      <c r="I103" s="96" t="s">
        <v>783</v>
      </c>
      <c r="J103" s="107">
        <v>220825.46</v>
      </c>
      <c r="K103" s="107">
        <v>220825.46</v>
      </c>
      <c r="L103" s="99">
        <v>45349</v>
      </c>
      <c r="M103" s="99">
        <v>46261</v>
      </c>
      <c r="N103" s="96">
        <f>DATEDIF(Tabela1[[#This Row],[INÍCIO DA VIGÊNCIA]],Tabela1[[#This Row],[TERMINO DA VIGÊNCIA]],"M")</f>
        <v>30</v>
      </c>
      <c r="O103" s="96" t="s">
        <v>40</v>
      </c>
      <c r="P103" s="99">
        <v>45349</v>
      </c>
      <c r="Q103" s="99">
        <v>45357</v>
      </c>
      <c r="R103" s="96" t="s">
        <v>557</v>
      </c>
      <c r="S103" s="96" t="s">
        <v>148</v>
      </c>
      <c r="T103" s="96" t="s">
        <v>548</v>
      </c>
      <c r="U103" s="96" t="s">
        <v>548</v>
      </c>
      <c r="V103" s="120">
        <v>18402.109999999986</v>
      </c>
    </row>
    <row r="104" spans="2:22" x14ac:dyDescent="0.3">
      <c r="B104" s="96" t="s">
        <v>323</v>
      </c>
      <c r="C104" s="96" t="s">
        <v>784</v>
      </c>
      <c r="D104" s="96" t="s">
        <v>324</v>
      </c>
      <c r="E104" s="96" t="s">
        <v>321</v>
      </c>
      <c r="F104" s="96" t="s">
        <v>325</v>
      </c>
      <c r="G104" s="96">
        <f>VLOOKUP(Tabela1[[#This Row],[TERMO DE CONTRATO ]],'[1]Execução Financeira'!$F:$BA,48,0)</f>
        <v>-10923.369999999992</v>
      </c>
      <c r="H104" s="96" t="s">
        <v>560</v>
      </c>
      <c r="I104" s="96" t="s">
        <v>785</v>
      </c>
      <c r="J104" s="107">
        <v>119893.77</v>
      </c>
      <c r="K104" s="107">
        <v>119893.77</v>
      </c>
      <c r="L104" s="99">
        <v>45349</v>
      </c>
      <c r="M104" s="99">
        <v>46261</v>
      </c>
      <c r="N104" s="96">
        <f>DATEDIF(Tabela1[[#This Row],[INÍCIO DA VIGÊNCIA]],Tabela1[[#This Row],[TERMINO DA VIGÊNCIA]],"M")</f>
        <v>30</v>
      </c>
      <c r="O104" s="96" t="s">
        <v>40</v>
      </c>
      <c r="P104" s="99">
        <v>45349</v>
      </c>
      <c r="Q104" s="99">
        <v>45356</v>
      </c>
      <c r="R104" s="96" t="s">
        <v>557</v>
      </c>
      <c r="S104" s="96" t="s">
        <v>148</v>
      </c>
      <c r="T104" s="96" t="s">
        <v>548</v>
      </c>
      <c r="U104" s="96" t="s">
        <v>548</v>
      </c>
      <c r="V104" s="120">
        <v>-10923.369999999992</v>
      </c>
    </row>
    <row r="105" spans="2:22" x14ac:dyDescent="0.3">
      <c r="B105" s="96" t="s">
        <v>326</v>
      </c>
      <c r="C105" s="96" t="s">
        <v>786</v>
      </c>
      <c r="D105" s="96" t="s">
        <v>327</v>
      </c>
      <c r="E105" s="96" t="s">
        <v>328</v>
      </c>
      <c r="F105" s="96" t="s">
        <v>329</v>
      </c>
      <c r="G105" s="96">
        <f>VLOOKUP(Tabela1[[#This Row],[TERMO DE CONTRATO ]],'[1]Execução Financeira'!$F:$BA,48,0)</f>
        <v>86152.150000000052</v>
      </c>
      <c r="H105" s="96" t="s">
        <v>653</v>
      </c>
      <c r="I105" s="96" t="s">
        <v>787</v>
      </c>
      <c r="J105" s="107">
        <v>465566.04</v>
      </c>
      <c r="K105" s="107">
        <v>486744.8</v>
      </c>
      <c r="L105" s="99">
        <v>45348</v>
      </c>
      <c r="M105" s="99">
        <v>46260</v>
      </c>
      <c r="N105" s="96">
        <f>DATEDIF(Tabela1[[#This Row],[INÍCIO DA VIGÊNCIA]],Tabela1[[#This Row],[TERMINO DA VIGÊNCIA]],"M")</f>
        <v>30</v>
      </c>
      <c r="O105" s="96" t="s">
        <v>40</v>
      </c>
      <c r="P105" s="99">
        <v>45348</v>
      </c>
      <c r="Q105" s="99">
        <v>45350</v>
      </c>
      <c r="R105" s="96" t="s">
        <v>541</v>
      </c>
      <c r="S105" s="96" t="s">
        <v>148</v>
      </c>
      <c r="T105" s="96" t="s">
        <v>548</v>
      </c>
      <c r="U105" s="96" t="s">
        <v>548</v>
      </c>
      <c r="V105" s="120">
        <v>86152.150000000052</v>
      </c>
    </row>
    <row r="106" spans="2:22" x14ac:dyDescent="0.3">
      <c r="B106" s="96" t="s">
        <v>326</v>
      </c>
      <c r="C106" s="96" t="s">
        <v>786</v>
      </c>
      <c r="D106" s="96" t="s">
        <v>330</v>
      </c>
      <c r="E106" s="96" t="s">
        <v>331</v>
      </c>
      <c r="F106" s="96" t="s">
        <v>332</v>
      </c>
      <c r="G106" s="96">
        <f>VLOOKUP(Tabela1[[#This Row],[TERMO DE CONTRATO ]],'[1]Execução Financeira'!$F:$BA,48,0)</f>
        <v>80539.040000000023</v>
      </c>
      <c r="H106" s="96" t="s">
        <v>653</v>
      </c>
      <c r="I106" s="96" t="s">
        <v>788</v>
      </c>
      <c r="J106" s="107">
        <v>467830.66</v>
      </c>
      <c r="K106" s="107">
        <v>489272.71</v>
      </c>
      <c r="L106" s="99">
        <v>45348</v>
      </c>
      <c r="M106" s="99">
        <v>46260</v>
      </c>
      <c r="N106" s="96">
        <f>DATEDIF(Tabela1[[#This Row],[INÍCIO DA VIGÊNCIA]],Tabela1[[#This Row],[TERMINO DA VIGÊNCIA]],"M")</f>
        <v>30</v>
      </c>
      <c r="O106" s="96" t="s">
        <v>40</v>
      </c>
      <c r="P106" s="99">
        <v>45348</v>
      </c>
      <c r="Q106" s="99">
        <v>45350</v>
      </c>
      <c r="R106" s="96" t="s">
        <v>541</v>
      </c>
      <c r="S106" s="96" t="s">
        <v>148</v>
      </c>
      <c r="T106" s="96" t="s">
        <v>548</v>
      </c>
      <c r="U106" s="96" t="s">
        <v>548</v>
      </c>
      <c r="V106" s="120">
        <v>80539.040000000023</v>
      </c>
    </row>
    <row r="107" spans="2:22" x14ac:dyDescent="0.3">
      <c r="B107" s="96" t="s">
        <v>326</v>
      </c>
      <c r="C107" s="96" t="s">
        <v>786</v>
      </c>
      <c r="D107" s="96" t="s">
        <v>333</v>
      </c>
      <c r="E107" s="96" t="s">
        <v>334</v>
      </c>
      <c r="F107" s="96" t="s">
        <v>335</v>
      </c>
      <c r="G107" s="96">
        <f>VLOOKUP(Tabela1[[#This Row],[TERMO DE CONTRATO ]],'[1]Execução Financeira'!$F:$BA,48,0)</f>
        <v>53477.820000000022</v>
      </c>
      <c r="H107" s="96" t="s">
        <v>653</v>
      </c>
      <c r="I107" s="96" t="s">
        <v>789</v>
      </c>
      <c r="J107" s="107">
        <v>465566.04</v>
      </c>
      <c r="K107" s="107">
        <v>486763.05</v>
      </c>
      <c r="L107" s="99">
        <v>45349</v>
      </c>
      <c r="M107" s="99">
        <v>46261</v>
      </c>
      <c r="N107" s="96">
        <f>DATEDIF(Tabela1[[#This Row],[INÍCIO DA VIGÊNCIA]],Tabela1[[#This Row],[TERMINO DA VIGÊNCIA]],"M")</f>
        <v>30</v>
      </c>
      <c r="O107" s="96" t="s">
        <v>40</v>
      </c>
      <c r="P107" s="99">
        <v>45349</v>
      </c>
      <c r="Q107" s="99">
        <v>45356</v>
      </c>
      <c r="R107" s="96" t="s">
        <v>557</v>
      </c>
      <c r="S107" s="96" t="s">
        <v>148</v>
      </c>
      <c r="T107" s="96" t="s">
        <v>548</v>
      </c>
      <c r="U107" s="96" t="s">
        <v>548</v>
      </c>
      <c r="V107" s="120">
        <v>53477.820000000022</v>
      </c>
    </row>
    <row r="108" spans="2:22" x14ac:dyDescent="0.3">
      <c r="B108" s="96" t="s">
        <v>567</v>
      </c>
      <c r="C108" s="96" t="s">
        <v>790</v>
      </c>
      <c r="D108" s="96" t="s">
        <v>336</v>
      </c>
      <c r="E108" s="96" t="s">
        <v>337</v>
      </c>
      <c r="F108" s="96" t="s">
        <v>338</v>
      </c>
      <c r="G108" s="96">
        <f>VLOOKUP(Tabela1[[#This Row],[TERMO DE CONTRATO ]],'[1]Execução Financeira'!$F:$BA,48,0)</f>
        <v>0</v>
      </c>
      <c r="H108" s="96" t="s">
        <v>546</v>
      </c>
      <c r="I108" s="96" t="s">
        <v>791</v>
      </c>
      <c r="J108" s="107">
        <v>3270546.55</v>
      </c>
      <c r="K108" s="107">
        <v>3270546.55</v>
      </c>
      <c r="L108" s="99">
        <v>44999</v>
      </c>
      <c r="M108" s="99">
        <v>45730</v>
      </c>
      <c r="N108" s="96">
        <f>DATEDIF(Tabela1[[#This Row],[INÍCIO DA VIGÊNCIA]],Tabela1[[#This Row],[TERMINO DA VIGÊNCIA]],"M")</f>
        <v>24</v>
      </c>
      <c r="O108" s="96" t="s">
        <v>339</v>
      </c>
      <c r="P108" s="99">
        <v>45365</v>
      </c>
      <c r="Q108" s="99">
        <v>45376</v>
      </c>
      <c r="R108" s="96" t="s">
        <v>541</v>
      </c>
      <c r="S108" s="96" t="s">
        <v>148</v>
      </c>
      <c r="T108" s="96" t="s">
        <v>548</v>
      </c>
      <c r="U108" s="96" t="s">
        <v>548</v>
      </c>
      <c r="V108" s="120">
        <v>0</v>
      </c>
    </row>
    <row r="109" spans="2:22" x14ac:dyDescent="0.3">
      <c r="B109" s="96" t="s">
        <v>340</v>
      </c>
      <c r="C109" s="96" t="s">
        <v>792</v>
      </c>
      <c r="D109" s="96" t="s">
        <v>11</v>
      </c>
      <c r="E109" s="96" t="s">
        <v>341</v>
      </c>
      <c r="F109" s="96" t="s">
        <v>342</v>
      </c>
      <c r="G109" s="96">
        <f>VLOOKUP(Tabela1[[#This Row],[TERMO DE CONTRATO ]],'[1]Execução Financeira'!$F:$BA,48,0)</f>
        <v>0</v>
      </c>
      <c r="H109" s="96" t="s">
        <v>550</v>
      </c>
      <c r="I109" s="96" t="s">
        <v>793</v>
      </c>
      <c r="J109" s="107">
        <v>63980</v>
      </c>
      <c r="K109" s="107">
        <v>63980</v>
      </c>
      <c r="L109" s="99">
        <v>45414</v>
      </c>
      <c r="M109" s="99">
        <v>46144</v>
      </c>
      <c r="N109" s="96">
        <f>DATEDIF(Tabela1[[#This Row],[INÍCIO DA VIGÊNCIA]],Tabela1[[#This Row],[TERMINO DA VIGÊNCIA]],"M")</f>
        <v>24</v>
      </c>
      <c r="O109" s="96" t="s">
        <v>40</v>
      </c>
      <c r="P109" s="99">
        <v>45392</v>
      </c>
      <c r="Q109" s="99">
        <v>45399</v>
      </c>
      <c r="R109" s="96" t="s">
        <v>541</v>
      </c>
      <c r="S109" s="96" t="s">
        <v>148</v>
      </c>
      <c r="T109" s="96" t="s">
        <v>548</v>
      </c>
      <c r="U109" s="96" t="s">
        <v>548</v>
      </c>
      <c r="V109" s="120">
        <v>0</v>
      </c>
    </row>
    <row r="110" spans="2:22" x14ac:dyDescent="0.3">
      <c r="B110" s="96" t="s">
        <v>47</v>
      </c>
      <c r="C110" s="96" t="s">
        <v>570</v>
      </c>
      <c r="D110" s="96" t="s">
        <v>251</v>
      </c>
      <c r="E110" s="96" t="s">
        <v>343</v>
      </c>
      <c r="F110" s="96" t="s">
        <v>344</v>
      </c>
      <c r="G110" s="96">
        <f>VLOOKUP(Tabela1[[#This Row],[TERMO DE CONTRATO ]],'[1]Execução Financeira'!$F:$BA,48,0)</f>
        <v>0</v>
      </c>
      <c r="H110" s="96" t="s">
        <v>560</v>
      </c>
      <c r="I110" s="96" t="s">
        <v>794</v>
      </c>
      <c r="J110" s="107">
        <v>104777</v>
      </c>
      <c r="K110" s="107">
        <v>104777</v>
      </c>
      <c r="L110" s="99">
        <v>45422</v>
      </c>
      <c r="M110" s="99">
        <v>45787</v>
      </c>
      <c r="N110" s="96">
        <f>DATEDIF(Tabela1[[#This Row],[INÍCIO DA VIGÊNCIA]],Tabela1[[#This Row],[TERMINO DA VIGÊNCIA]],"M")</f>
        <v>12</v>
      </c>
      <c r="O110" s="96" t="s">
        <v>40</v>
      </c>
      <c r="P110" s="99">
        <v>45422</v>
      </c>
      <c r="Q110" s="99">
        <v>45436</v>
      </c>
      <c r="R110" s="96" t="s">
        <v>541</v>
      </c>
      <c r="S110" s="96" t="s">
        <v>148</v>
      </c>
      <c r="T110" s="96" t="s">
        <v>548</v>
      </c>
      <c r="U110" s="96" t="s">
        <v>548</v>
      </c>
      <c r="V110" s="120">
        <v>0</v>
      </c>
    </row>
    <row r="111" spans="2:22" x14ac:dyDescent="0.3">
      <c r="B111" s="96" t="s">
        <v>345</v>
      </c>
      <c r="C111" s="96" t="s">
        <v>795</v>
      </c>
      <c r="D111" s="96" t="s">
        <v>346</v>
      </c>
      <c r="E111" s="96" t="s">
        <v>347</v>
      </c>
      <c r="F111" s="96" t="s">
        <v>348</v>
      </c>
      <c r="G111" s="96">
        <f>VLOOKUP(Tabela1[[#This Row],[TERMO DE CONTRATO ]],'[1]Execução Financeira'!$F:$BA,48,0)</f>
        <v>25241.240000000009</v>
      </c>
      <c r="H111" s="96" t="s">
        <v>560</v>
      </c>
      <c r="I111" s="96" t="s">
        <v>796</v>
      </c>
      <c r="J111" s="107">
        <v>125760.89</v>
      </c>
      <c r="K111" s="107">
        <v>122813.16</v>
      </c>
      <c r="L111" s="99">
        <v>45454</v>
      </c>
      <c r="M111" s="99">
        <v>46367</v>
      </c>
      <c r="N111" s="96">
        <f>DATEDIF(Tabela1[[#This Row],[INÍCIO DA VIGÊNCIA]],Tabela1[[#This Row],[TERMINO DA VIGÊNCIA]],"M")</f>
        <v>30</v>
      </c>
      <c r="O111" s="96" t="s">
        <v>40</v>
      </c>
      <c r="P111" s="99">
        <v>45454</v>
      </c>
      <c r="Q111" s="99">
        <v>45490</v>
      </c>
      <c r="R111" s="96" t="s">
        <v>557</v>
      </c>
      <c r="S111" s="96" t="s">
        <v>542</v>
      </c>
      <c r="T111" s="96" t="s">
        <v>797</v>
      </c>
      <c r="U111" s="96" t="s">
        <v>548</v>
      </c>
      <c r="V111" s="120">
        <v>25241.240000000009</v>
      </c>
    </row>
    <row r="112" spans="2:22" x14ac:dyDescent="0.3">
      <c r="B112" s="96" t="s">
        <v>349</v>
      </c>
      <c r="C112" s="96" t="s">
        <v>798</v>
      </c>
      <c r="D112" s="96" t="s">
        <v>262</v>
      </c>
      <c r="E112" s="96" t="s">
        <v>350</v>
      </c>
      <c r="F112" s="96" t="s">
        <v>351</v>
      </c>
      <c r="G112" s="96">
        <f>VLOOKUP(Tabela1[[#This Row],[TERMO DE CONTRATO ]],'[1]Execução Financeira'!$F:$BA,48,0)</f>
        <v>90546.13</v>
      </c>
      <c r="H112" s="96" t="s">
        <v>560</v>
      </c>
      <c r="I112" s="96" t="s">
        <v>799</v>
      </c>
      <c r="J112" s="107">
        <v>135819.23000000001</v>
      </c>
      <c r="K112" s="107">
        <v>135819.23000000001</v>
      </c>
      <c r="L112" s="99">
        <v>45455</v>
      </c>
      <c r="M112" s="99">
        <v>46368</v>
      </c>
      <c r="N112" s="96">
        <f>DATEDIF(Tabela1[[#This Row],[INÍCIO DA VIGÊNCIA]],Tabela1[[#This Row],[TERMINO DA VIGÊNCIA]],"M")</f>
        <v>30</v>
      </c>
      <c r="O112" s="96" t="s">
        <v>40</v>
      </c>
      <c r="P112" s="99">
        <v>45455</v>
      </c>
      <c r="Q112" s="99">
        <v>45491</v>
      </c>
      <c r="R112" s="96" t="s">
        <v>541</v>
      </c>
      <c r="S112" s="96" t="s">
        <v>148</v>
      </c>
      <c r="T112" s="96" t="s">
        <v>548</v>
      </c>
      <c r="U112" s="96" t="s">
        <v>548</v>
      </c>
      <c r="V112" s="120">
        <v>90546.13</v>
      </c>
    </row>
    <row r="113" spans="2:22" x14ac:dyDescent="0.3">
      <c r="B113" s="96" t="s">
        <v>352</v>
      </c>
      <c r="C113" s="96" t="s">
        <v>800</v>
      </c>
      <c r="D113" s="96" t="s">
        <v>353</v>
      </c>
      <c r="E113" s="96" t="s">
        <v>354</v>
      </c>
      <c r="F113" s="96" t="s">
        <v>355</v>
      </c>
      <c r="G113" s="96">
        <f>VLOOKUP(Tabela1[[#This Row],[TERMO DE CONTRATO ]],'[1]Execução Financeira'!$F:$BA,48,0)</f>
        <v>43867.250000000007</v>
      </c>
      <c r="H113" s="96" t="s">
        <v>560</v>
      </c>
      <c r="I113" s="96" t="s">
        <v>801</v>
      </c>
      <c r="J113" s="107">
        <v>275000</v>
      </c>
      <c r="K113" s="107">
        <v>286565</v>
      </c>
      <c r="L113" s="99">
        <v>45503</v>
      </c>
      <c r="M113" s="99">
        <v>46417</v>
      </c>
      <c r="N113" s="96">
        <f>DATEDIF(Tabela1[[#This Row],[INÍCIO DA VIGÊNCIA]],Tabela1[[#This Row],[TERMINO DA VIGÊNCIA]],"M")</f>
        <v>30</v>
      </c>
      <c r="O113" s="96" t="s">
        <v>40</v>
      </c>
      <c r="P113" s="99">
        <v>45503</v>
      </c>
      <c r="Q113" s="99">
        <v>45509</v>
      </c>
      <c r="R113" s="96" t="s">
        <v>557</v>
      </c>
      <c r="S113" s="96" t="s">
        <v>542</v>
      </c>
      <c r="T113" s="96" t="s">
        <v>802</v>
      </c>
      <c r="U113" s="96" t="s">
        <v>548</v>
      </c>
      <c r="V113" s="120">
        <v>43867.250000000007</v>
      </c>
    </row>
    <row r="114" spans="2:22" x14ac:dyDescent="0.3">
      <c r="B114" s="96" t="s">
        <v>567</v>
      </c>
      <c r="C114" s="96" t="s">
        <v>568</v>
      </c>
      <c r="D114" s="96" t="s">
        <v>52</v>
      </c>
      <c r="E114" s="96" t="s">
        <v>356</v>
      </c>
      <c r="F114" s="96" t="s">
        <v>357</v>
      </c>
      <c r="G114" s="96">
        <f>VLOOKUP(Tabela1[[#This Row],[TERMO DE CONTRATO ]],'[1]Execução Financeira'!$F:$BA,48,0)</f>
        <v>5642307.4900000002</v>
      </c>
      <c r="H114" s="96" t="s">
        <v>546</v>
      </c>
      <c r="I114" s="96" t="s">
        <v>803</v>
      </c>
      <c r="J114" s="107">
        <v>5642307.4900000002</v>
      </c>
      <c r="K114" s="107">
        <v>5642307.4900000002</v>
      </c>
      <c r="L114" s="99">
        <v>45497</v>
      </c>
      <c r="M114" s="99">
        <v>46136</v>
      </c>
      <c r="N114" s="96">
        <f>DATEDIF(Tabela1[[#This Row],[INÍCIO DA VIGÊNCIA]],Tabela1[[#This Row],[TERMINO DA VIGÊNCIA]],"M")</f>
        <v>21</v>
      </c>
      <c r="O114" s="96" t="s">
        <v>358</v>
      </c>
      <c r="P114" s="99">
        <v>45497</v>
      </c>
      <c r="Q114" s="99" t="s">
        <v>359</v>
      </c>
      <c r="R114" s="96" t="s">
        <v>541</v>
      </c>
      <c r="S114" s="96" t="s">
        <v>542</v>
      </c>
      <c r="T114" s="96" t="s">
        <v>804</v>
      </c>
      <c r="U114" s="96" t="s">
        <v>805</v>
      </c>
      <c r="V114" s="120">
        <v>5642307.4900000002</v>
      </c>
    </row>
    <row r="115" spans="2:22" x14ac:dyDescent="0.3">
      <c r="B115" s="96" t="s">
        <v>567</v>
      </c>
      <c r="C115" s="96" t="s">
        <v>790</v>
      </c>
      <c r="D115" s="96" t="s">
        <v>360</v>
      </c>
      <c r="E115" s="96" t="s">
        <v>361</v>
      </c>
      <c r="F115" s="96" t="s">
        <v>362</v>
      </c>
      <c r="G115" s="96">
        <f>VLOOKUP(Tabela1[[#This Row],[TERMO DE CONTRATO ]],'[1]Execução Financeira'!$F:$BA,48,0)</f>
        <v>15591075.74</v>
      </c>
      <c r="H115" s="96" t="s">
        <v>546</v>
      </c>
      <c r="I115" s="96" t="s">
        <v>806</v>
      </c>
      <c r="J115" s="114">
        <v>15591075.74</v>
      </c>
      <c r="K115" s="114">
        <v>15591075.74</v>
      </c>
      <c r="L115" s="99">
        <v>45497</v>
      </c>
      <c r="M115" s="99">
        <v>46136</v>
      </c>
      <c r="N115" s="96">
        <f>DATEDIF(Tabela1[[#This Row],[INÍCIO DA VIGÊNCIA]],Tabela1[[#This Row],[TERMINO DA VIGÊNCIA]],"M")</f>
        <v>21</v>
      </c>
      <c r="O115" s="96" t="s">
        <v>358</v>
      </c>
      <c r="P115" s="99">
        <v>45497</v>
      </c>
      <c r="Q115" s="99" t="s">
        <v>359</v>
      </c>
      <c r="R115" s="96" t="s">
        <v>541</v>
      </c>
      <c r="S115" s="96" t="s">
        <v>542</v>
      </c>
      <c r="T115" s="96" t="s">
        <v>807</v>
      </c>
      <c r="U115" s="96" t="s">
        <v>808</v>
      </c>
      <c r="V115" s="120">
        <v>15591075.74</v>
      </c>
    </row>
    <row r="116" spans="2:22" x14ac:dyDescent="0.3">
      <c r="B116" s="96" t="s">
        <v>363</v>
      </c>
      <c r="C116" s="96" t="s">
        <v>809</v>
      </c>
      <c r="D116" s="96" t="s">
        <v>11</v>
      </c>
      <c r="E116" s="96" t="s">
        <v>364</v>
      </c>
      <c r="F116" s="96" t="s">
        <v>365</v>
      </c>
      <c r="G116" s="96" t="e">
        <f>VLOOKUP(Tabela1[[#This Row],[TERMO DE CONTRATO ]],'[1]Execução Financeira'!$F:$BA,48,0)</f>
        <v>#N/A</v>
      </c>
      <c r="H116" s="96" t="s">
        <v>595</v>
      </c>
      <c r="I116" s="96" t="s">
        <v>810</v>
      </c>
      <c r="J116" s="107">
        <v>0</v>
      </c>
      <c r="K116" s="107">
        <v>0</v>
      </c>
      <c r="L116" s="99">
        <v>45499</v>
      </c>
      <c r="M116" s="99">
        <v>47325</v>
      </c>
      <c r="N116" s="96">
        <f>DATEDIF(Tabela1[[#This Row],[INÍCIO DA VIGÊNCIA]],Tabela1[[#This Row],[TERMINO DA VIGÊNCIA]],"M")</f>
        <v>60</v>
      </c>
      <c r="O116" s="96" t="s">
        <v>366</v>
      </c>
      <c r="P116" s="99">
        <v>45499</v>
      </c>
      <c r="Q116" s="99">
        <v>45509</v>
      </c>
      <c r="R116" s="96" t="s">
        <v>557</v>
      </c>
      <c r="S116" s="96" t="s">
        <v>542</v>
      </c>
      <c r="T116" s="96" t="s">
        <v>811</v>
      </c>
      <c r="U116" s="96" t="s">
        <v>548</v>
      </c>
      <c r="V116" s="120">
        <v>0</v>
      </c>
    </row>
    <row r="117" spans="2:22" x14ac:dyDescent="0.3">
      <c r="B117" s="96" t="s">
        <v>367</v>
      </c>
      <c r="C117" s="96" t="s">
        <v>812</v>
      </c>
      <c r="D117" s="96" t="s">
        <v>11</v>
      </c>
      <c r="E117" s="96" t="s">
        <v>368</v>
      </c>
      <c r="F117" s="96" t="s">
        <v>369</v>
      </c>
      <c r="G117" s="96">
        <f>VLOOKUP(Tabela1[[#This Row],[TERMO DE CONTRATO ]],'[1]Execução Financeira'!$F:$BA,48,0)</f>
        <v>58176904.88000001</v>
      </c>
      <c r="H117" s="96" t="s">
        <v>546</v>
      </c>
      <c r="I117" s="96" t="s">
        <v>813</v>
      </c>
      <c r="J117" s="107">
        <v>96726636.200000003</v>
      </c>
      <c r="K117" s="107">
        <v>96726636.200000003</v>
      </c>
      <c r="L117" s="99">
        <v>45527</v>
      </c>
      <c r="M117" s="99">
        <v>47353</v>
      </c>
      <c r="N117" s="96">
        <f>DATEDIF(Tabela1[[#This Row],[INÍCIO DA VIGÊNCIA]],Tabela1[[#This Row],[TERMINO DA VIGÊNCIA]],"M")</f>
        <v>60</v>
      </c>
      <c r="O117" s="96" t="s">
        <v>358</v>
      </c>
      <c r="P117" s="99">
        <v>45527</v>
      </c>
      <c r="Q117" s="99">
        <v>45532</v>
      </c>
      <c r="R117" s="96" t="s">
        <v>557</v>
      </c>
      <c r="S117" s="96" t="s">
        <v>148</v>
      </c>
      <c r="U117" s="96" t="s">
        <v>548</v>
      </c>
      <c r="V117" s="120">
        <v>58176904.88000001</v>
      </c>
    </row>
    <row r="118" spans="2:22" x14ac:dyDescent="0.3">
      <c r="B118" s="96" t="s">
        <v>370</v>
      </c>
      <c r="C118" s="96" t="s">
        <v>814</v>
      </c>
      <c r="D118" s="96" t="s">
        <v>11</v>
      </c>
      <c r="E118" s="96" t="s">
        <v>364</v>
      </c>
      <c r="F118" s="96" t="s">
        <v>371</v>
      </c>
      <c r="G118" s="96" t="e">
        <f>VLOOKUP(Tabela1[[#This Row],[TERMO DE CONTRATO ]],'[1]Execução Financeira'!$F:$BA,48,0)</f>
        <v>#N/A</v>
      </c>
      <c r="H118" s="96" t="s">
        <v>546</v>
      </c>
      <c r="I118" s="96" t="s">
        <v>815</v>
      </c>
      <c r="J118" s="107">
        <v>0</v>
      </c>
      <c r="K118" s="107">
        <v>0</v>
      </c>
      <c r="L118" s="99">
        <v>45544</v>
      </c>
      <c r="M118" s="99">
        <v>47370</v>
      </c>
      <c r="N118" s="96">
        <f>DATEDIF(Tabela1[[#This Row],[INÍCIO DA VIGÊNCIA]],Tabela1[[#This Row],[TERMINO DA VIGÊNCIA]],"M")</f>
        <v>60</v>
      </c>
      <c r="O118" s="96" t="s">
        <v>366</v>
      </c>
      <c r="P118" s="99">
        <v>45544</v>
      </c>
      <c r="Q118" s="99">
        <v>45546</v>
      </c>
      <c r="R118" s="96" t="s">
        <v>557</v>
      </c>
      <c r="S118" s="96" t="s">
        <v>148</v>
      </c>
      <c r="T118" s="96" t="s">
        <v>548</v>
      </c>
      <c r="U118" s="96" t="s">
        <v>548</v>
      </c>
      <c r="V118" s="120">
        <v>0</v>
      </c>
    </row>
    <row r="119" spans="2:22" x14ac:dyDescent="0.3">
      <c r="B119" s="96" t="s">
        <v>567</v>
      </c>
      <c r="C119" s="96" t="s">
        <v>568</v>
      </c>
      <c r="D119" s="96" t="s">
        <v>816</v>
      </c>
      <c r="E119" s="96" t="s">
        <v>817</v>
      </c>
      <c r="F119" s="96" t="s">
        <v>818</v>
      </c>
      <c r="G119" s="96">
        <f>VLOOKUP(Tabela1[[#This Row],[TERMO DE CONTRATO ]],'[1]Execução Financeira'!$F:$BA,48,0)</f>
        <v>441600</v>
      </c>
      <c r="H119" s="96" t="s">
        <v>550</v>
      </c>
      <c r="I119" s="96" t="s">
        <v>819</v>
      </c>
      <c r="J119" s="107">
        <v>662400</v>
      </c>
      <c r="K119" s="107">
        <v>662400</v>
      </c>
      <c r="L119" s="99">
        <v>45931</v>
      </c>
      <c r="M119" s="99">
        <v>46859</v>
      </c>
      <c r="N119" s="96">
        <f>DATEDIF(Tabela1[[#This Row],[INÍCIO DA VIGÊNCIA]],Tabela1[[#This Row],[TERMINO DA VIGÊNCIA]],"M")</f>
        <v>30</v>
      </c>
      <c r="O119" s="96" t="s">
        <v>40</v>
      </c>
      <c r="P119" s="99">
        <v>45946</v>
      </c>
      <c r="Q119" s="99">
        <v>45959</v>
      </c>
      <c r="R119" s="96" t="s">
        <v>557</v>
      </c>
      <c r="S119" s="96" t="s">
        <v>148</v>
      </c>
      <c r="V119" s="120">
        <v>441600</v>
      </c>
    </row>
    <row r="120" spans="2:22" x14ac:dyDescent="0.3">
      <c r="B120" s="96" t="s">
        <v>567</v>
      </c>
      <c r="C120" s="96" t="s">
        <v>568</v>
      </c>
      <c r="D120" s="96" t="s">
        <v>138</v>
      </c>
      <c r="E120" s="96" t="s">
        <v>372</v>
      </c>
      <c r="F120" s="96" t="s">
        <v>373</v>
      </c>
      <c r="G120" s="96">
        <f>VLOOKUP(Tabela1[[#This Row],[TERMO DE CONTRATO ]],'[1]Execução Financeira'!$F:$BA,48,0)</f>
        <v>193587.66</v>
      </c>
      <c r="H120" s="96" t="s">
        <v>546</v>
      </c>
      <c r="I120" s="96" t="s">
        <v>820</v>
      </c>
      <c r="J120" s="114">
        <v>382686.14</v>
      </c>
      <c r="K120" s="114">
        <v>382686.14</v>
      </c>
      <c r="L120" s="99">
        <v>45538</v>
      </c>
      <c r="M120" s="99">
        <v>46145</v>
      </c>
      <c r="N120" s="96">
        <f>DATEDIF(Tabela1[[#This Row],[INÍCIO DA VIGÊNCIA]],Tabela1[[#This Row],[TERMINO DA VIGÊNCIA]],"M")</f>
        <v>20</v>
      </c>
      <c r="O120" s="96" t="s">
        <v>358</v>
      </c>
      <c r="P120" s="99">
        <v>45538</v>
      </c>
      <c r="Q120" s="99">
        <v>45544</v>
      </c>
      <c r="R120" s="96" t="s">
        <v>541</v>
      </c>
      <c r="S120" s="96" t="s">
        <v>542</v>
      </c>
      <c r="T120" s="96" t="s">
        <v>821</v>
      </c>
      <c r="U120" s="96" t="s">
        <v>822</v>
      </c>
      <c r="V120" s="120">
        <v>193587.66</v>
      </c>
    </row>
    <row r="121" spans="2:22" x14ac:dyDescent="0.3">
      <c r="B121" s="96" t="s">
        <v>374</v>
      </c>
      <c r="C121" s="96" t="s">
        <v>823</v>
      </c>
      <c r="D121" s="96" t="s">
        <v>11</v>
      </c>
      <c r="E121" s="96" t="s">
        <v>375</v>
      </c>
      <c r="F121" s="96" t="s">
        <v>376</v>
      </c>
      <c r="G121" s="96">
        <f>VLOOKUP(Tabela1[[#This Row],[TERMO DE CONTRATO ]],'[1]Execução Financeira'!$F:$BA,48,0)</f>
        <v>8074607.2300000004</v>
      </c>
      <c r="H121" s="96" t="s">
        <v>546</v>
      </c>
      <c r="I121" s="96" t="s">
        <v>824</v>
      </c>
      <c r="J121" s="107">
        <v>9300000</v>
      </c>
      <c r="K121" s="107">
        <v>9300000</v>
      </c>
      <c r="L121" s="99">
        <v>45534</v>
      </c>
      <c r="M121" s="99">
        <v>47360</v>
      </c>
      <c r="N121" s="96">
        <f>DATEDIF(Tabela1[[#This Row],[INÍCIO DA VIGÊNCIA]],Tabela1[[#This Row],[TERMINO DA VIGÊNCIA]],"M")</f>
        <v>60</v>
      </c>
      <c r="O121" s="96" t="s">
        <v>40</v>
      </c>
      <c r="P121" s="99">
        <v>45534</v>
      </c>
      <c r="Q121" s="99">
        <v>45541</v>
      </c>
      <c r="R121" s="96" t="s">
        <v>557</v>
      </c>
      <c r="S121" s="96" t="s">
        <v>148</v>
      </c>
      <c r="T121" s="96" t="s">
        <v>548</v>
      </c>
      <c r="U121" s="96" t="s">
        <v>548</v>
      </c>
      <c r="V121" s="120">
        <v>8074607.2300000004</v>
      </c>
    </row>
    <row r="122" spans="2:22" x14ac:dyDescent="0.3">
      <c r="B122" s="96" t="s">
        <v>377</v>
      </c>
      <c r="C122" s="96" t="s">
        <v>825</v>
      </c>
      <c r="D122" s="96" t="s">
        <v>378</v>
      </c>
      <c r="E122" s="96" t="s">
        <v>379</v>
      </c>
      <c r="F122" s="96" t="s">
        <v>380</v>
      </c>
      <c r="G122" s="96">
        <f>VLOOKUP(Tabela1[[#This Row],[TERMO DE CONTRATO ]],'[1]Execução Financeira'!$F:$BA,48,0)</f>
        <v>23327.220000000005</v>
      </c>
      <c r="H122" s="96" t="s">
        <v>560</v>
      </c>
      <c r="I122" s="96" t="s">
        <v>826</v>
      </c>
      <c r="J122" s="107">
        <v>133989.01</v>
      </c>
      <c r="K122" s="107">
        <v>138758.06</v>
      </c>
      <c r="L122" s="99">
        <v>45544</v>
      </c>
      <c r="M122" s="99">
        <v>46455</v>
      </c>
      <c r="N122" s="96">
        <f>DATEDIF(Tabela1[[#This Row],[INÍCIO DA VIGÊNCIA]],Tabela1[[#This Row],[TERMINO DA VIGÊNCIA]],"M")</f>
        <v>30</v>
      </c>
      <c r="O122" s="96" t="s">
        <v>40</v>
      </c>
      <c r="P122" s="99">
        <v>45544</v>
      </c>
      <c r="Q122" s="99">
        <v>45548</v>
      </c>
      <c r="R122" s="96" t="s">
        <v>557</v>
      </c>
      <c r="S122" s="96" t="s">
        <v>542</v>
      </c>
      <c r="T122" s="96" t="s">
        <v>827</v>
      </c>
      <c r="U122" s="96" t="s">
        <v>548</v>
      </c>
      <c r="V122" s="120">
        <v>23327.220000000005</v>
      </c>
    </row>
    <row r="123" spans="2:22" x14ac:dyDescent="0.3">
      <c r="B123" s="96" t="s">
        <v>349</v>
      </c>
      <c r="C123" s="96" t="s">
        <v>798</v>
      </c>
      <c r="D123" s="96" t="s">
        <v>381</v>
      </c>
      <c r="E123" s="96" t="s">
        <v>382</v>
      </c>
      <c r="F123" s="96" t="s">
        <v>383</v>
      </c>
      <c r="G123" s="96">
        <f>VLOOKUP(Tabela1[[#This Row],[TERMO DE CONTRATO ]],'[1]Execução Financeira'!$F:$BA,48,0)</f>
        <v>102228.33</v>
      </c>
      <c r="H123" s="96" t="s">
        <v>560</v>
      </c>
      <c r="I123" s="96" t="s">
        <v>828</v>
      </c>
      <c r="J123" s="107">
        <v>124500</v>
      </c>
      <c r="K123" s="107">
        <v>124500</v>
      </c>
      <c r="L123" s="99">
        <v>45569</v>
      </c>
      <c r="M123" s="99">
        <v>46481</v>
      </c>
      <c r="N123" s="96">
        <f>DATEDIF(Tabela1[[#This Row],[INÍCIO DA VIGÊNCIA]],Tabela1[[#This Row],[TERMINO DA VIGÊNCIA]],"M")</f>
        <v>30</v>
      </c>
      <c r="O123" s="96" t="s">
        <v>40</v>
      </c>
      <c r="P123" s="99">
        <v>45569</v>
      </c>
      <c r="Q123" s="99">
        <v>45576</v>
      </c>
      <c r="R123" s="96" t="s">
        <v>541</v>
      </c>
      <c r="S123" s="96" t="s">
        <v>148</v>
      </c>
      <c r="T123" s="96" t="s">
        <v>548</v>
      </c>
      <c r="U123" s="96" t="s">
        <v>548</v>
      </c>
      <c r="V123" s="120">
        <v>102228.33</v>
      </c>
    </row>
    <row r="124" spans="2:22" x14ac:dyDescent="0.3">
      <c r="B124" s="96" t="s">
        <v>385</v>
      </c>
      <c r="C124" s="96" t="s">
        <v>829</v>
      </c>
      <c r="D124" s="96" t="s">
        <v>386</v>
      </c>
      <c r="E124" s="96" t="s">
        <v>387</v>
      </c>
      <c r="F124" s="96" t="s">
        <v>388</v>
      </c>
      <c r="G124" s="96">
        <f>VLOOKUP(Tabela1[[#This Row],[TERMO DE CONTRATO ]],'[1]Execução Financeira'!$F:$BA,48,0)</f>
        <v>0</v>
      </c>
      <c r="H124" s="96" t="s">
        <v>830</v>
      </c>
      <c r="I124" s="96" t="s">
        <v>831</v>
      </c>
      <c r="J124" s="107">
        <v>130999.7</v>
      </c>
      <c r="K124" s="107">
        <v>130999.7</v>
      </c>
      <c r="L124" s="99">
        <v>45568</v>
      </c>
      <c r="M124" s="99">
        <v>45748</v>
      </c>
      <c r="N124" s="96">
        <f>DATEDIF(Tabela1[[#This Row],[INÍCIO DA VIGÊNCIA]],Tabela1[[#This Row],[TERMINO DA VIGÊNCIA]],"M")</f>
        <v>5</v>
      </c>
      <c r="O124" s="96" t="s">
        <v>40</v>
      </c>
      <c r="P124" s="99">
        <v>45568</v>
      </c>
      <c r="Q124" s="99">
        <v>45576</v>
      </c>
      <c r="R124" s="96" t="s">
        <v>541</v>
      </c>
      <c r="S124" s="96" t="s">
        <v>148</v>
      </c>
      <c r="T124" s="96" t="s">
        <v>548</v>
      </c>
      <c r="U124" s="96" t="s">
        <v>548</v>
      </c>
      <c r="V124" s="120">
        <v>0</v>
      </c>
    </row>
    <row r="125" spans="2:22" x14ac:dyDescent="0.3">
      <c r="B125" s="96" t="s">
        <v>100</v>
      </c>
      <c r="C125" s="96" t="s">
        <v>613</v>
      </c>
      <c r="D125" s="96" t="s">
        <v>11</v>
      </c>
      <c r="E125" s="96" t="s">
        <v>390</v>
      </c>
      <c r="F125" s="96" t="s">
        <v>391</v>
      </c>
      <c r="G125" s="96">
        <f>VLOOKUP(Tabela1[[#This Row],[TERMO DE CONTRATO ]],'[1]Execução Financeira'!$F:$BA,48,0)</f>
        <v>0</v>
      </c>
      <c r="H125" s="96" t="s">
        <v>546</v>
      </c>
      <c r="I125" s="96" t="s">
        <v>832</v>
      </c>
      <c r="J125" s="107">
        <v>2538888.84</v>
      </c>
      <c r="K125" s="107">
        <v>2538888.84</v>
      </c>
      <c r="L125" s="99">
        <v>45569</v>
      </c>
      <c r="M125" s="99">
        <v>45934</v>
      </c>
      <c r="N125" s="96">
        <f>DATEDIF(Tabela1[[#This Row],[INÍCIO DA VIGÊNCIA]],Tabela1[[#This Row],[TERMINO DA VIGÊNCIA]],"M")</f>
        <v>12</v>
      </c>
      <c r="O125" s="96" t="s">
        <v>104</v>
      </c>
      <c r="P125" s="99">
        <v>45569</v>
      </c>
      <c r="Q125" s="99">
        <v>45576</v>
      </c>
      <c r="R125" s="96" t="s">
        <v>541</v>
      </c>
      <c r="S125" s="96" t="s">
        <v>148</v>
      </c>
      <c r="T125" s="96" t="s">
        <v>548</v>
      </c>
      <c r="U125" s="96" t="s">
        <v>548</v>
      </c>
      <c r="V125" s="120">
        <v>0</v>
      </c>
    </row>
    <row r="126" spans="2:22" x14ac:dyDescent="0.3">
      <c r="B126" s="96" t="s">
        <v>833</v>
      </c>
      <c r="C126" s="96" t="s">
        <v>834</v>
      </c>
      <c r="D126" s="96" t="s">
        <v>11</v>
      </c>
      <c r="E126" s="96" t="s">
        <v>393</v>
      </c>
      <c r="F126" s="96" t="s">
        <v>394</v>
      </c>
      <c r="G126" s="96" t="e">
        <f>VLOOKUP(Tabela1[[#This Row],[TERMO DE CONTRATO ]],'[1]Execução Financeira'!$F:$BA,48,0)</f>
        <v>#N/A</v>
      </c>
      <c r="H126" s="96" t="s">
        <v>546</v>
      </c>
      <c r="I126" s="96" t="s">
        <v>835</v>
      </c>
      <c r="J126" s="107" t="s">
        <v>395</v>
      </c>
      <c r="K126" s="107">
        <v>77077.5</v>
      </c>
      <c r="L126" s="99">
        <v>45607</v>
      </c>
      <c r="M126" s="99">
        <v>45972</v>
      </c>
      <c r="N126" s="96">
        <f>DATEDIF(Tabela1[[#This Row],[INÍCIO DA VIGÊNCIA]],Tabela1[[#This Row],[TERMINO DA VIGÊNCIA]],"M")</f>
        <v>12</v>
      </c>
      <c r="O126" s="96" t="s">
        <v>104</v>
      </c>
      <c r="P126" s="99">
        <v>45607</v>
      </c>
      <c r="Q126" s="99">
        <v>45614</v>
      </c>
      <c r="R126" s="96" t="s">
        <v>541</v>
      </c>
      <c r="S126" s="96" t="s">
        <v>148</v>
      </c>
      <c r="T126" s="96" t="s">
        <v>548</v>
      </c>
      <c r="U126" s="96" t="s">
        <v>548</v>
      </c>
      <c r="V126" s="120">
        <v>0</v>
      </c>
    </row>
    <row r="127" spans="2:22" x14ac:dyDescent="0.3">
      <c r="B127" s="96" t="s">
        <v>396</v>
      </c>
      <c r="C127" s="96" t="s">
        <v>836</v>
      </c>
      <c r="D127" s="96" t="s">
        <v>397</v>
      </c>
      <c r="E127" s="96" t="s">
        <v>398</v>
      </c>
      <c r="F127" s="96" t="s">
        <v>399</v>
      </c>
      <c r="G127" s="96">
        <f>VLOOKUP(Tabela1[[#This Row],[TERMO DE CONTRATO ]],'[1]Execução Financeira'!$F:$BA,48,0)</f>
        <v>37043.380000000034</v>
      </c>
      <c r="H127" s="96" t="s">
        <v>560</v>
      </c>
      <c r="I127" s="96" t="s">
        <v>837</v>
      </c>
      <c r="J127" s="107">
        <v>136091.6</v>
      </c>
      <c r="K127" s="107">
        <v>136091.6</v>
      </c>
      <c r="L127" s="99">
        <v>45582</v>
      </c>
      <c r="M127" s="99">
        <v>46494</v>
      </c>
      <c r="N127" s="96">
        <f>DATEDIF(Tabela1[[#This Row],[INÍCIO DA VIGÊNCIA]],Tabela1[[#This Row],[TERMINO DA VIGÊNCIA]],"M")</f>
        <v>30</v>
      </c>
      <c r="O127" s="96" t="s">
        <v>40</v>
      </c>
      <c r="P127" s="99">
        <v>45582</v>
      </c>
      <c r="Q127" s="99">
        <v>45587</v>
      </c>
      <c r="R127" s="96" t="s">
        <v>557</v>
      </c>
      <c r="S127" s="96" t="s">
        <v>148</v>
      </c>
      <c r="T127" s="96" t="s">
        <v>548</v>
      </c>
      <c r="U127" s="96" t="s">
        <v>548</v>
      </c>
      <c r="V127" s="120">
        <v>37043.380000000034</v>
      </c>
    </row>
    <row r="128" spans="2:22" x14ac:dyDescent="0.3">
      <c r="B128" s="96" t="s">
        <v>396</v>
      </c>
      <c r="C128" s="96" t="s">
        <v>836</v>
      </c>
      <c r="D128" s="96" t="s">
        <v>401</v>
      </c>
      <c r="E128" s="96" t="s">
        <v>402</v>
      </c>
      <c r="F128" s="96" t="s">
        <v>403</v>
      </c>
      <c r="G128" s="96">
        <f>VLOOKUP(Tabela1[[#This Row],[TERMO DE CONTRATO ]],'[1]Execução Financeira'!$F:$BA,48,0)</f>
        <v>59513.030000000013</v>
      </c>
      <c r="H128" s="96" t="s">
        <v>560</v>
      </c>
      <c r="I128" s="96" t="s">
        <v>838</v>
      </c>
      <c r="J128" s="107">
        <v>135211.5</v>
      </c>
      <c r="K128" s="107">
        <v>135211.5</v>
      </c>
      <c r="L128" s="99">
        <v>45588</v>
      </c>
      <c r="M128" s="99">
        <v>46500</v>
      </c>
      <c r="N128" s="96">
        <f>DATEDIF(Tabela1[[#This Row],[INÍCIO DA VIGÊNCIA]],Tabela1[[#This Row],[TERMINO DA VIGÊNCIA]],"M")</f>
        <v>30</v>
      </c>
      <c r="O128" s="96" t="s">
        <v>40</v>
      </c>
      <c r="P128" s="99">
        <v>45588</v>
      </c>
      <c r="Q128" s="99">
        <v>45602</v>
      </c>
      <c r="R128" s="96" t="s">
        <v>557</v>
      </c>
      <c r="S128" s="96" t="s">
        <v>148</v>
      </c>
      <c r="T128" s="96" t="s">
        <v>548</v>
      </c>
      <c r="U128" s="96" t="s">
        <v>548</v>
      </c>
      <c r="V128" s="120">
        <v>59513.030000000013</v>
      </c>
    </row>
    <row r="129" spans="2:22" x14ac:dyDescent="0.3">
      <c r="B129" s="96" t="s">
        <v>404</v>
      </c>
      <c r="C129" s="96" t="s">
        <v>839</v>
      </c>
      <c r="D129" s="96" t="s">
        <v>11</v>
      </c>
      <c r="E129" s="96" t="s">
        <v>405</v>
      </c>
      <c r="F129" s="96" t="s">
        <v>840</v>
      </c>
      <c r="G129" s="96" t="e">
        <f>VLOOKUP(Tabela1[[#This Row],[TERMO DE CONTRATO ]],'[1]Execução Financeira'!$F:$BA,48,0)</f>
        <v>#N/A</v>
      </c>
      <c r="H129" s="96" t="s">
        <v>595</v>
      </c>
      <c r="I129" s="96" t="s">
        <v>841</v>
      </c>
      <c r="J129" s="107" t="s">
        <v>407</v>
      </c>
      <c r="K129" s="107">
        <v>0</v>
      </c>
      <c r="L129" s="99">
        <v>45544</v>
      </c>
      <c r="M129" s="99">
        <v>47461</v>
      </c>
      <c r="N129" s="96">
        <f>DATEDIF(Tabela1[[#This Row],[INÍCIO DA VIGÊNCIA]],Tabela1[[#This Row],[TERMINO DA VIGÊNCIA]],"M")</f>
        <v>63</v>
      </c>
      <c r="O129" s="96" t="s">
        <v>366</v>
      </c>
      <c r="P129" s="99">
        <v>45635</v>
      </c>
      <c r="Q129" s="99">
        <v>45639</v>
      </c>
      <c r="R129" s="96" t="s">
        <v>557</v>
      </c>
      <c r="S129" s="96" t="s">
        <v>148</v>
      </c>
      <c r="T129" s="96" t="s">
        <v>548</v>
      </c>
      <c r="U129" s="96" t="s">
        <v>548</v>
      </c>
      <c r="V129" s="120">
        <v>0</v>
      </c>
    </row>
    <row r="130" spans="2:22" x14ac:dyDescent="0.3">
      <c r="B130" s="96" t="s">
        <v>409</v>
      </c>
      <c r="C130" s="96" t="s">
        <v>825</v>
      </c>
      <c r="D130" s="96" t="s">
        <v>410</v>
      </c>
      <c r="E130" s="96" t="s">
        <v>411</v>
      </c>
      <c r="F130" s="96" t="s">
        <v>412</v>
      </c>
      <c r="G130" s="96">
        <f>VLOOKUP(Tabela1[[#This Row],[TERMO DE CONTRATO ]],'[1]Execução Financeira'!$F:$BA,48,0)</f>
        <v>50950.909999999967</v>
      </c>
      <c r="H130" s="96" t="s">
        <v>560</v>
      </c>
      <c r="I130" s="96" t="s">
        <v>842</v>
      </c>
      <c r="J130" s="107">
        <v>139895.48000000001</v>
      </c>
      <c r="K130" s="107">
        <v>139895.48000000001</v>
      </c>
      <c r="L130" s="99">
        <v>45604</v>
      </c>
      <c r="M130" s="99">
        <v>46515</v>
      </c>
      <c r="N130" s="96">
        <f>DATEDIF(Tabela1[[#This Row],[INÍCIO DA VIGÊNCIA]],Tabela1[[#This Row],[TERMINO DA VIGÊNCIA]],"M")</f>
        <v>30</v>
      </c>
      <c r="O130" s="96" t="s">
        <v>40</v>
      </c>
      <c r="P130" s="99">
        <v>45604</v>
      </c>
      <c r="Q130" s="99">
        <v>45628</v>
      </c>
      <c r="R130" s="96" t="s">
        <v>557</v>
      </c>
      <c r="S130" s="96" t="s">
        <v>148</v>
      </c>
      <c r="T130" s="96" t="s">
        <v>548</v>
      </c>
      <c r="U130" s="96" t="s">
        <v>548</v>
      </c>
      <c r="V130" s="120">
        <v>50950.909999999967</v>
      </c>
    </row>
    <row r="131" spans="2:22" x14ac:dyDescent="0.3">
      <c r="B131" s="96" t="s">
        <v>413</v>
      </c>
      <c r="C131" s="96" t="s">
        <v>580</v>
      </c>
      <c r="D131" s="96" t="s">
        <v>11</v>
      </c>
      <c r="E131" s="96" t="s">
        <v>414</v>
      </c>
      <c r="F131" s="96" t="s">
        <v>843</v>
      </c>
      <c r="G131" s="96">
        <f>VLOOKUP(Tabela1[[#This Row],[TERMO DE CONTRATO ]],'[1]Execução Financeira'!$F:$BA,48,0)</f>
        <v>100200</v>
      </c>
      <c r="H131" s="96" t="s">
        <v>546</v>
      </c>
      <c r="I131" s="96" t="s">
        <v>844</v>
      </c>
      <c r="J131" s="107">
        <v>601200</v>
      </c>
      <c r="K131" s="107">
        <v>601200</v>
      </c>
      <c r="L131" s="99">
        <v>45607</v>
      </c>
      <c r="M131" s="99">
        <v>46337</v>
      </c>
      <c r="N131" s="96">
        <f>DATEDIF(Tabela1[[#This Row],[INÍCIO DA VIGÊNCIA]],Tabela1[[#This Row],[TERMINO DA VIGÊNCIA]],"M")</f>
        <v>24</v>
      </c>
      <c r="O131" s="96" t="s">
        <v>339</v>
      </c>
      <c r="P131" s="99">
        <v>45607</v>
      </c>
      <c r="Q131" s="99">
        <v>45614</v>
      </c>
      <c r="R131" s="96" t="s">
        <v>557</v>
      </c>
      <c r="S131" s="96" t="s">
        <v>148</v>
      </c>
      <c r="T131" s="96" t="s">
        <v>548</v>
      </c>
      <c r="U131" s="96" t="s">
        <v>548</v>
      </c>
      <c r="V131" s="120">
        <v>100200</v>
      </c>
    </row>
    <row r="132" spans="2:22" x14ac:dyDescent="0.3">
      <c r="B132" s="96" t="s">
        <v>417</v>
      </c>
      <c r="C132" s="96" t="s">
        <v>845</v>
      </c>
      <c r="D132" s="96" t="s">
        <v>11</v>
      </c>
      <c r="E132" s="96" t="s">
        <v>418</v>
      </c>
      <c r="F132" s="96" t="s">
        <v>419</v>
      </c>
      <c r="G132" s="96">
        <f>VLOOKUP(Tabela1[[#This Row],[TERMO DE CONTRATO ]],'[1]Execução Financeira'!$F:$BA,48,0)</f>
        <v>69800.61</v>
      </c>
      <c r="H132" s="96" t="s">
        <v>546</v>
      </c>
      <c r="I132" s="96" t="s">
        <v>846</v>
      </c>
      <c r="J132" s="107">
        <v>96384</v>
      </c>
      <c r="K132" s="107">
        <v>96384</v>
      </c>
      <c r="L132" s="99">
        <v>45632</v>
      </c>
      <c r="M132" s="99">
        <v>46544</v>
      </c>
      <c r="N132" s="96">
        <f>DATEDIF(Tabela1[[#This Row],[INÍCIO DA VIGÊNCIA]],Tabela1[[#This Row],[TERMINO DA VIGÊNCIA]],"M")</f>
        <v>30</v>
      </c>
      <c r="O132" s="96" t="s">
        <v>40</v>
      </c>
      <c r="P132" s="99">
        <v>45632</v>
      </c>
      <c r="Q132" s="99">
        <v>45639</v>
      </c>
      <c r="R132" s="96" t="s">
        <v>557</v>
      </c>
      <c r="S132" s="96" t="s">
        <v>148</v>
      </c>
      <c r="T132" s="96" t="s">
        <v>548</v>
      </c>
      <c r="U132" s="96" t="s">
        <v>548</v>
      </c>
      <c r="V132" s="120">
        <v>69800.61</v>
      </c>
    </row>
    <row r="133" spans="2:22" x14ac:dyDescent="0.3">
      <c r="B133" s="96" t="s">
        <v>417</v>
      </c>
      <c r="C133" s="96" t="s">
        <v>845</v>
      </c>
      <c r="D133" s="96" t="s">
        <v>847</v>
      </c>
      <c r="E133" s="96" t="s">
        <v>848</v>
      </c>
      <c r="F133" s="96" t="s">
        <v>849</v>
      </c>
      <c r="G133" s="96">
        <f>VLOOKUP(Tabela1[[#This Row],[TERMO DE CONTRATO ]],'[1]Execução Financeira'!$F:$BA,48,0)</f>
        <v>116109.5</v>
      </c>
      <c r="H133" s="96" t="s">
        <v>546</v>
      </c>
      <c r="I133" s="96" t="s">
        <v>850</v>
      </c>
      <c r="J133" s="107">
        <v>127559.5</v>
      </c>
      <c r="K133" s="107">
        <v>127559.5</v>
      </c>
      <c r="L133" s="99">
        <v>45665</v>
      </c>
      <c r="M133" s="99">
        <v>46576</v>
      </c>
      <c r="N133" s="96">
        <f>DATEDIF(Tabela1[[#This Row],[INÍCIO DA VIGÊNCIA]],Tabela1[[#This Row],[TERMINO DA VIGÊNCIA]],"M")</f>
        <v>30</v>
      </c>
      <c r="O133" s="112" t="s">
        <v>40</v>
      </c>
      <c r="P133" s="99">
        <v>45665</v>
      </c>
      <c r="Q133" s="99">
        <v>45685</v>
      </c>
      <c r="R133" s="96" t="s">
        <v>557</v>
      </c>
      <c r="S133" s="96" t="s">
        <v>148</v>
      </c>
      <c r="U133" s="96" t="s">
        <v>548</v>
      </c>
      <c r="V133" s="120">
        <v>116109.5</v>
      </c>
    </row>
    <row r="134" spans="2:22" x14ac:dyDescent="0.3">
      <c r="B134" s="96" t="s">
        <v>417</v>
      </c>
      <c r="C134" s="96" t="s">
        <v>845</v>
      </c>
      <c r="D134" s="96" t="s">
        <v>851</v>
      </c>
      <c r="E134" s="96" t="s">
        <v>852</v>
      </c>
      <c r="F134" s="96" t="s">
        <v>853</v>
      </c>
      <c r="G134" s="96">
        <f>VLOOKUP(Tabela1[[#This Row],[TERMO DE CONTRATO ]],'[1]Execução Financeira'!$F:$BA,48,0)</f>
        <v>170316.58000000002</v>
      </c>
      <c r="H134" s="96" t="s">
        <v>546</v>
      </c>
      <c r="I134" s="96" t="s">
        <v>854</v>
      </c>
      <c r="J134" s="107">
        <v>272100</v>
      </c>
      <c r="K134" s="107">
        <v>272100</v>
      </c>
      <c r="L134" s="99">
        <v>45667</v>
      </c>
      <c r="M134" s="99">
        <v>46578</v>
      </c>
      <c r="N134" s="96">
        <f>DATEDIF(Tabela1[[#This Row],[INÍCIO DA VIGÊNCIA]],Tabela1[[#This Row],[TERMINO DA VIGÊNCIA]],"M")</f>
        <v>30</v>
      </c>
      <c r="O134" s="112" t="s">
        <v>40</v>
      </c>
      <c r="P134" s="99">
        <v>45667</v>
      </c>
      <c r="Q134" s="99">
        <v>45685</v>
      </c>
      <c r="R134" s="96" t="s">
        <v>557</v>
      </c>
      <c r="S134" s="96" t="s">
        <v>148</v>
      </c>
      <c r="U134" s="96" t="s">
        <v>548</v>
      </c>
      <c r="V134" s="120">
        <v>170316.58000000002</v>
      </c>
    </row>
    <row r="135" spans="2:22" x14ac:dyDescent="0.3">
      <c r="B135" s="96" t="s">
        <v>417</v>
      </c>
      <c r="C135" s="96" t="s">
        <v>845</v>
      </c>
      <c r="D135" s="96" t="s">
        <v>855</v>
      </c>
      <c r="E135" s="96" t="s">
        <v>856</v>
      </c>
      <c r="F135" s="96" t="s">
        <v>857</v>
      </c>
      <c r="G135" s="96">
        <f>VLOOKUP(Tabela1[[#This Row],[TERMO DE CONTRATO ]],'[1]Execução Financeira'!$F:$BA,48,0)</f>
        <v>111618.11</v>
      </c>
      <c r="H135" s="96" t="s">
        <v>546</v>
      </c>
      <c r="I135" s="96" t="s">
        <v>858</v>
      </c>
      <c r="J135" s="107">
        <v>124060</v>
      </c>
      <c r="K135" s="107">
        <v>124060</v>
      </c>
      <c r="L135" s="99">
        <v>45714</v>
      </c>
      <c r="M135" s="99">
        <v>46625</v>
      </c>
      <c r="N135" s="96">
        <f>DATEDIF(Tabela1[[#This Row],[INÍCIO DA VIGÊNCIA]],Tabela1[[#This Row],[TERMINO DA VIGÊNCIA]],"M")</f>
        <v>30</v>
      </c>
      <c r="O135" s="112" t="s">
        <v>40</v>
      </c>
      <c r="P135" s="99">
        <v>45714</v>
      </c>
      <c r="Q135" s="99">
        <v>45728</v>
      </c>
      <c r="R135" s="96" t="s">
        <v>557</v>
      </c>
      <c r="S135" s="96" t="s">
        <v>148</v>
      </c>
      <c r="U135" s="96" t="s">
        <v>548</v>
      </c>
      <c r="V135" s="120">
        <v>111618.11</v>
      </c>
    </row>
    <row r="136" spans="2:22" x14ac:dyDescent="0.3">
      <c r="B136" s="96" t="s">
        <v>417</v>
      </c>
      <c r="C136" s="96" t="s">
        <v>845</v>
      </c>
      <c r="D136" s="96" t="s">
        <v>11</v>
      </c>
      <c r="E136" s="96" t="s">
        <v>420</v>
      </c>
      <c r="F136" s="96" t="s">
        <v>421</v>
      </c>
      <c r="G136" s="96">
        <f>VLOOKUP(Tabela1[[#This Row],[TERMO DE CONTRATO ]],'[1]Execução Financeira'!$F:$BA,48,0)</f>
        <v>129380.44</v>
      </c>
      <c r="H136" s="96" t="s">
        <v>546</v>
      </c>
      <c r="I136" s="96" t="s">
        <v>859</v>
      </c>
      <c r="J136" s="107">
        <v>234955.44</v>
      </c>
      <c r="K136" s="107">
        <v>234955.44</v>
      </c>
      <c r="L136" s="99">
        <v>45632</v>
      </c>
      <c r="M136" s="99">
        <v>46544</v>
      </c>
      <c r="N136" s="96">
        <f>DATEDIF(Tabela1[[#This Row],[INÍCIO DA VIGÊNCIA]],Tabela1[[#This Row],[TERMINO DA VIGÊNCIA]],"M")</f>
        <v>30</v>
      </c>
      <c r="O136" s="96" t="s">
        <v>40</v>
      </c>
      <c r="P136" s="99">
        <v>45632</v>
      </c>
      <c r="Q136" s="99">
        <v>45639</v>
      </c>
      <c r="R136" s="96" t="s">
        <v>557</v>
      </c>
      <c r="S136" s="96" t="s">
        <v>148</v>
      </c>
      <c r="T136" s="96" t="s">
        <v>548</v>
      </c>
      <c r="U136" s="96" t="s">
        <v>548</v>
      </c>
      <c r="V136" s="120">
        <v>129380.44</v>
      </c>
    </row>
    <row r="137" spans="2:22" x14ac:dyDescent="0.3">
      <c r="B137" s="96" t="s">
        <v>422</v>
      </c>
      <c r="C137" s="96" t="s">
        <v>860</v>
      </c>
      <c r="D137" s="96" t="s">
        <v>11</v>
      </c>
      <c r="E137" s="96" t="s">
        <v>423</v>
      </c>
      <c r="F137" s="96" t="s">
        <v>424</v>
      </c>
      <c r="G137" s="96">
        <f>VLOOKUP(Tabela1[[#This Row],[TERMO DE CONTRATO ]],'[1]Execução Financeira'!$F:$BA,48,0)</f>
        <v>11400</v>
      </c>
      <c r="H137" s="96" t="s">
        <v>546</v>
      </c>
      <c r="I137" s="96" t="s">
        <v>861</v>
      </c>
      <c r="J137" s="107">
        <v>78000</v>
      </c>
      <c r="K137" s="107">
        <v>78000</v>
      </c>
      <c r="L137" s="99">
        <v>45642</v>
      </c>
      <c r="M137" s="99">
        <v>46554</v>
      </c>
      <c r="N137" s="96">
        <f>DATEDIF(Tabela1[[#This Row],[INÍCIO DA VIGÊNCIA]],Tabela1[[#This Row],[TERMINO DA VIGÊNCIA]],"M")</f>
        <v>30</v>
      </c>
      <c r="O137" s="96" t="s">
        <v>40</v>
      </c>
      <c r="P137" s="99">
        <v>45642</v>
      </c>
      <c r="Q137" s="99">
        <v>45646</v>
      </c>
      <c r="R137" s="96" t="s">
        <v>557</v>
      </c>
      <c r="S137" s="96" t="s">
        <v>148</v>
      </c>
      <c r="T137" s="96" t="s">
        <v>548</v>
      </c>
      <c r="U137" s="96" t="s">
        <v>548</v>
      </c>
      <c r="V137" s="120">
        <v>11400</v>
      </c>
    </row>
    <row r="138" spans="2:22" x14ac:dyDescent="0.3">
      <c r="B138" s="96" t="s">
        <v>422</v>
      </c>
      <c r="C138" s="96" t="s">
        <v>860</v>
      </c>
      <c r="D138" s="96" t="s">
        <v>11</v>
      </c>
      <c r="E138" s="96" t="s">
        <v>425</v>
      </c>
      <c r="F138" s="96" t="s">
        <v>426</v>
      </c>
      <c r="G138" s="96">
        <f>VLOOKUP(Tabela1[[#This Row],[TERMO DE CONTRATO ]],'[1]Execução Financeira'!$F:$BA,48,0)</f>
        <v>17600</v>
      </c>
      <c r="H138" s="96" t="s">
        <v>546</v>
      </c>
      <c r="I138" s="96" t="s">
        <v>862</v>
      </c>
      <c r="J138" s="107">
        <v>94500</v>
      </c>
      <c r="K138" s="107">
        <v>94500</v>
      </c>
      <c r="L138" s="99">
        <v>45642</v>
      </c>
      <c r="M138" s="99">
        <v>46554</v>
      </c>
      <c r="N138" s="96">
        <f>DATEDIF(Tabela1[[#This Row],[INÍCIO DA VIGÊNCIA]],Tabela1[[#This Row],[TERMINO DA VIGÊNCIA]],"M")</f>
        <v>30</v>
      </c>
      <c r="O138" s="96" t="s">
        <v>40</v>
      </c>
      <c r="P138" s="99">
        <v>45642</v>
      </c>
      <c r="Q138" s="99">
        <v>45646</v>
      </c>
      <c r="R138" s="96" t="s">
        <v>557</v>
      </c>
      <c r="S138" s="96" t="s">
        <v>148</v>
      </c>
      <c r="T138" s="96" t="s">
        <v>548</v>
      </c>
      <c r="U138" s="96" t="s">
        <v>548</v>
      </c>
      <c r="V138" s="120">
        <v>17600</v>
      </c>
    </row>
    <row r="139" spans="2:22" x14ac:dyDescent="0.3">
      <c r="B139" s="96" t="s">
        <v>427</v>
      </c>
      <c r="C139" s="96" t="s">
        <v>863</v>
      </c>
      <c r="D139" s="96" t="s">
        <v>11</v>
      </c>
      <c r="E139" s="96" t="s">
        <v>420</v>
      </c>
      <c r="F139" s="96" t="s">
        <v>428</v>
      </c>
      <c r="G139" s="96">
        <f>VLOOKUP(Tabela1[[#This Row],[TERMO DE CONTRATO ]],'[1]Execução Financeira'!$F:$BA,48,0)</f>
        <v>343690</v>
      </c>
      <c r="H139" s="96" t="s">
        <v>546</v>
      </c>
      <c r="I139" s="96" t="s">
        <v>864</v>
      </c>
      <c r="J139" s="107">
        <v>536289</v>
      </c>
      <c r="K139" s="107">
        <v>536289</v>
      </c>
      <c r="L139" s="99">
        <v>45635</v>
      </c>
      <c r="M139" s="99">
        <v>46547</v>
      </c>
      <c r="N139" s="96">
        <f>DATEDIF(Tabela1[[#This Row],[INÍCIO DA VIGÊNCIA]],Tabela1[[#This Row],[TERMINO DA VIGÊNCIA]],"M")</f>
        <v>30</v>
      </c>
      <c r="O139" s="96" t="s">
        <v>40</v>
      </c>
      <c r="P139" s="99">
        <v>45635</v>
      </c>
      <c r="Q139" s="99">
        <v>45639</v>
      </c>
      <c r="R139" s="96" t="s">
        <v>557</v>
      </c>
      <c r="S139" s="96" t="s">
        <v>148</v>
      </c>
      <c r="T139" s="96" t="s">
        <v>548</v>
      </c>
      <c r="U139" s="96" t="s">
        <v>548</v>
      </c>
      <c r="V139" s="120">
        <v>343690</v>
      </c>
    </row>
    <row r="140" spans="2:22" x14ac:dyDescent="0.3">
      <c r="B140" s="96" t="s">
        <v>429</v>
      </c>
      <c r="C140" s="96" t="s">
        <v>865</v>
      </c>
      <c r="D140" s="96" t="s">
        <v>11</v>
      </c>
      <c r="E140" s="96" t="s">
        <v>425</v>
      </c>
      <c r="F140" s="96" t="s">
        <v>430</v>
      </c>
      <c r="G140" s="96">
        <f>VLOOKUP(Tabela1[[#This Row],[TERMO DE CONTRATO ]],'[1]Execução Financeira'!$F:$BA,48,0)</f>
        <v>626695</v>
      </c>
      <c r="H140" s="96" t="s">
        <v>546</v>
      </c>
      <c r="I140" s="96" t="s">
        <v>866</v>
      </c>
      <c r="J140" s="107">
        <v>808401</v>
      </c>
      <c r="K140" s="107">
        <v>808401</v>
      </c>
      <c r="L140" s="99">
        <v>45665</v>
      </c>
      <c r="M140" s="99">
        <v>46576</v>
      </c>
      <c r="N140" s="96">
        <f>DATEDIF(Tabela1[[#This Row],[INÍCIO DA VIGÊNCIA]],Tabela1[[#This Row],[TERMINO DA VIGÊNCIA]],"M")</f>
        <v>30</v>
      </c>
      <c r="O140" s="96" t="s">
        <v>40</v>
      </c>
      <c r="P140" s="99">
        <v>45878</v>
      </c>
      <c r="Q140" s="99">
        <v>45750</v>
      </c>
      <c r="R140" s="96" t="s">
        <v>557</v>
      </c>
      <c r="S140" s="96" t="s">
        <v>148</v>
      </c>
      <c r="T140" s="96" t="s">
        <v>548</v>
      </c>
      <c r="U140" s="96" t="s">
        <v>548</v>
      </c>
      <c r="V140" s="120">
        <v>626695</v>
      </c>
    </row>
    <row r="141" spans="2:22" x14ac:dyDescent="0.3">
      <c r="B141" s="96" t="s">
        <v>429</v>
      </c>
      <c r="C141" s="96" t="s">
        <v>865</v>
      </c>
      <c r="D141" s="96" t="s">
        <v>11</v>
      </c>
      <c r="E141" s="96" t="s">
        <v>431</v>
      </c>
      <c r="F141" s="96" t="s">
        <v>432</v>
      </c>
      <c r="G141" s="96">
        <f>VLOOKUP(Tabela1[[#This Row],[TERMO DE CONTRATO ]],'[1]Execução Financeira'!$F:$BA,48,0)</f>
        <v>79079</v>
      </c>
      <c r="H141" s="96" t="s">
        <v>546</v>
      </c>
      <c r="I141" s="96" t="s">
        <v>867</v>
      </c>
      <c r="J141" s="107">
        <v>276497</v>
      </c>
      <c r="K141" s="107">
        <v>276497</v>
      </c>
      <c r="L141" s="99">
        <v>45665</v>
      </c>
      <c r="M141" s="99">
        <v>46576</v>
      </c>
      <c r="N141" s="96">
        <f>DATEDIF(Tabela1[[#This Row],[INÍCIO DA VIGÊNCIA]],Tabela1[[#This Row],[TERMINO DA VIGÊNCIA]],"M")</f>
        <v>30</v>
      </c>
      <c r="O141" s="96" t="s">
        <v>40</v>
      </c>
      <c r="P141" s="99">
        <v>45665</v>
      </c>
      <c r="Q141" s="99">
        <v>45750</v>
      </c>
      <c r="R141" s="96" t="s">
        <v>557</v>
      </c>
      <c r="S141" s="96" t="s">
        <v>148</v>
      </c>
      <c r="T141" s="96" t="s">
        <v>548</v>
      </c>
      <c r="U141" s="96" t="s">
        <v>548</v>
      </c>
      <c r="V141" s="120">
        <v>79079</v>
      </c>
    </row>
    <row r="142" spans="2:22" x14ac:dyDescent="0.3">
      <c r="B142" s="96" t="s">
        <v>433</v>
      </c>
      <c r="C142" s="96" t="s">
        <v>868</v>
      </c>
      <c r="D142" s="96" t="s">
        <v>244</v>
      </c>
      <c r="E142" s="96" t="s">
        <v>434</v>
      </c>
      <c r="F142" s="96" t="s">
        <v>435</v>
      </c>
      <c r="G142" s="96">
        <f>VLOOKUP(Tabela1[[#This Row],[TERMO DE CONTRATO ]],'[1]Execução Financeira'!$F:$BA,48,0)</f>
        <v>164926.94999999984</v>
      </c>
      <c r="H142" s="96" t="s">
        <v>653</v>
      </c>
      <c r="I142" s="96" t="s">
        <v>869</v>
      </c>
      <c r="J142" s="107">
        <v>494504.74</v>
      </c>
      <c r="K142" s="107">
        <v>522062.01</v>
      </c>
      <c r="L142" s="99">
        <v>45663</v>
      </c>
      <c r="M142" s="99">
        <v>46574</v>
      </c>
      <c r="N142" s="96">
        <f>DATEDIF(Tabela1[[#This Row],[INÍCIO DA VIGÊNCIA]],Tabela1[[#This Row],[TERMINO DA VIGÊNCIA]],"M")</f>
        <v>30</v>
      </c>
      <c r="O142" s="96" t="s">
        <v>40</v>
      </c>
      <c r="P142" s="99">
        <v>45663</v>
      </c>
      <c r="Q142" s="99">
        <v>45673</v>
      </c>
      <c r="R142" s="96" t="s">
        <v>557</v>
      </c>
      <c r="S142" s="96" t="s">
        <v>542</v>
      </c>
      <c r="T142" s="96" t="s">
        <v>870</v>
      </c>
      <c r="U142" s="96" t="s">
        <v>548</v>
      </c>
      <c r="V142" s="120">
        <v>164926.94999999984</v>
      </c>
    </row>
    <row r="143" spans="2:22" x14ac:dyDescent="0.3">
      <c r="B143" s="96" t="s">
        <v>437</v>
      </c>
      <c r="C143" s="96" t="s">
        <v>871</v>
      </c>
      <c r="D143" s="96" t="s">
        <v>855</v>
      </c>
      <c r="E143" s="96" t="s">
        <v>420</v>
      </c>
      <c r="F143" s="96" t="s">
        <v>872</v>
      </c>
      <c r="G143" s="96">
        <f>VLOOKUP(Tabela1[[#This Row],[TERMO DE CONTRATO ]],'[1]Execução Financeira'!$F:$BA,48,0)</f>
        <v>14829.160000000003</v>
      </c>
      <c r="H143" s="96" t="s">
        <v>546</v>
      </c>
      <c r="I143" s="96" t="s">
        <v>873</v>
      </c>
      <c r="J143" s="107">
        <v>69317.58</v>
      </c>
      <c r="K143" s="107">
        <v>69317.58</v>
      </c>
      <c r="L143" s="99">
        <v>45706</v>
      </c>
      <c r="M143" s="99">
        <v>46617</v>
      </c>
      <c r="N143" s="96">
        <f>DATEDIF(Tabela1[[#This Row],[INÍCIO DA VIGÊNCIA]],Tabela1[[#This Row],[TERMINO DA VIGÊNCIA]],"M")</f>
        <v>30</v>
      </c>
      <c r="O143" s="96" t="s">
        <v>40</v>
      </c>
      <c r="P143" s="99">
        <v>45706</v>
      </c>
      <c r="Q143" s="99">
        <v>45714</v>
      </c>
      <c r="R143" s="96" t="s">
        <v>557</v>
      </c>
      <c r="S143" s="96" t="s">
        <v>148</v>
      </c>
      <c r="T143" s="96" t="s">
        <v>548</v>
      </c>
      <c r="U143" s="96" t="s">
        <v>548</v>
      </c>
      <c r="V143" s="120">
        <v>14829.160000000003</v>
      </c>
    </row>
    <row r="144" spans="2:22" x14ac:dyDescent="0.3">
      <c r="B144" s="96" t="s">
        <v>437</v>
      </c>
      <c r="C144" s="96" t="s">
        <v>871</v>
      </c>
      <c r="D144" s="96" t="s">
        <v>874</v>
      </c>
      <c r="E144" s="96" t="s">
        <v>420</v>
      </c>
      <c r="F144" s="96" t="s">
        <v>875</v>
      </c>
      <c r="G144" s="96">
        <f>VLOOKUP(Tabela1[[#This Row],[TERMO DE CONTRATO ]],'[1]Execução Financeira'!$F:$BA,48,0)</f>
        <v>102854.45</v>
      </c>
      <c r="H144" s="96" t="s">
        <v>546</v>
      </c>
      <c r="I144" s="96" t="s">
        <v>876</v>
      </c>
      <c r="J144" s="107">
        <v>138037.06</v>
      </c>
      <c r="K144" s="107">
        <v>138037.06</v>
      </c>
      <c r="L144" s="99">
        <v>45707</v>
      </c>
      <c r="M144" s="99">
        <v>46618</v>
      </c>
      <c r="N144" s="96">
        <f>DATEDIF(Tabela1[[#This Row],[INÍCIO DA VIGÊNCIA]],Tabela1[[#This Row],[TERMINO DA VIGÊNCIA]],"M")</f>
        <v>30</v>
      </c>
      <c r="O144" s="96" t="s">
        <v>40</v>
      </c>
      <c r="P144" s="99">
        <v>45707</v>
      </c>
      <c r="Q144" s="99" t="s">
        <v>548</v>
      </c>
      <c r="R144" s="96" t="s">
        <v>557</v>
      </c>
      <c r="S144" s="96" t="s">
        <v>148</v>
      </c>
      <c r="U144" s="96" t="s">
        <v>548</v>
      </c>
      <c r="V144" s="120">
        <v>102854.45</v>
      </c>
    </row>
    <row r="145" spans="2:22" x14ac:dyDescent="0.3">
      <c r="B145" s="96" t="s">
        <v>439</v>
      </c>
      <c r="C145" s="96" t="s">
        <v>877</v>
      </c>
      <c r="D145" s="96" t="s">
        <v>11</v>
      </c>
      <c r="E145" s="96" t="s">
        <v>440</v>
      </c>
      <c r="F145" s="96" t="s">
        <v>441</v>
      </c>
      <c r="G145" s="96">
        <f>VLOOKUP(Tabela1[[#This Row],[TERMO DE CONTRATO ]],'[1]Execução Financeira'!$F:$BA,48,0)</f>
        <v>44970</v>
      </c>
      <c r="H145" s="96" t="s">
        <v>546</v>
      </c>
      <c r="I145" s="96" t="s">
        <v>878</v>
      </c>
      <c r="J145" s="107">
        <v>210070</v>
      </c>
      <c r="K145" s="107">
        <v>210070</v>
      </c>
      <c r="L145" s="99">
        <v>45699</v>
      </c>
      <c r="M145" s="99">
        <v>46610</v>
      </c>
      <c r="N145" s="96">
        <f>DATEDIF(Tabela1[[#This Row],[INÍCIO DA VIGÊNCIA]],Tabela1[[#This Row],[TERMINO DA VIGÊNCIA]],"M")</f>
        <v>30</v>
      </c>
      <c r="O145" s="96" t="s">
        <v>40</v>
      </c>
      <c r="P145" s="99">
        <v>45699</v>
      </c>
      <c r="Q145" s="99">
        <v>45705</v>
      </c>
      <c r="R145" s="96" t="s">
        <v>557</v>
      </c>
      <c r="S145" s="96" t="s">
        <v>148</v>
      </c>
      <c r="T145" s="96" t="s">
        <v>548</v>
      </c>
      <c r="U145" s="96" t="s">
        <v>548</v>
      </c>
      <c r="V145" s="120">
        <v>44970</v>
      </c>
    </row>
    <row r="146" spans="2:22" x14ac:dyDescent="0.3">
      <c r="B146" s="96" t="s">
        <v>446</v>
      </c>
      <c r="C146" s="96" t="s">
        <v>879</v>
      </c>
      <c r="D146" s="96" t="s">
        <v>447</v>
      </c>
      <c r="E146" s="96" t="s">
        <v>448</v>
      </c>
      <c r="F146" s="96" t="s">
        <v>449</v>
      </c>
      <c r="G146" s="96">
        <f>VLOOKUP(Tabela1[[#This Row],[TERMO DE CONTRATO ]],'[1]Execução Financeira'!$F:$BA,48,0)</f>
        <v>1372050</v>
      </c>
      <c r="H146" s="96" t="s">
        <v>546</v>
      </c>
      <c r="I146" s="96" t="s">
        <v>880</v>
      </c>
      <c r="J146" s="107">
        <v>1671750</v>
      </c>
      <c r="K146" s="107">
        <v>1671750</v>
      </c>
      <c r="L146" s="99">
        <v>45671</v>
      </c>
      <c r="M146" s="99">
        <v>46582</v>
      </c>
      <c r="N146" s="96">
        <f>DATEDIF(Tabela1[[#This Row],[INÍCIO DA VIGÊNCIA]],Tabela1[[#This Row],[TERMINO DA VIGÊNCIA]],"M")</f>
        <v>30</v>
      </c>
      <c r="O146" s="96" t="s">
        <v>40</v>
      </c>
      <c r="P146" s="99">
        <v>45671</v>
      </c>
      <c r="Q146" s="99">
        <v>45685</v>
      </c>
      <c r="R146" s="96" t="s">
        <v>557</v>
      </c>
      <c r="S146" s="96" t="s">
        <v>148</v>
      </c>
      <c r="T146" s="96" t="s">
        <v>548</v>
      </c>
      <c r="U146" s="96" t="s">
        <v>548</v>
      </c>
      <c r="V146" s="120">
        <v>1372050</v>
      </c>
    </row>
    <row r="147" spans="2:22" x14ac:dyDescent="0.3">
      <c r="B147" s="96" t="s">
        <v>174</v>
      </c>
      <c r="C147" s="96" t="s">
        <v>667</v>
      </c>
      <c r="D147" s="96" t="s">
        <v>175</v>
      </c>
      <c r="E147" s="96" t="s">
        <v>450</v>
      </c>
      <c r="F147" s="96" t="s">
        <v>451</v>
      </c>
      <c r="G147" s="96">
        <f>VLOOKUP(Tabela1[[#This Row],[TERMO DE CONTRATO ]],'[1]Execução Financeira'!$F:$BA,48,0)</f>
        <v>1072060</v>
      </c>
      <c r="H147" s="96" t="s">
        <v>546</v>
      </c>
      <c r="I147" s="96" t="s">
        <v>881</v>
      </c>
      <c r="J147" s="107">
        <v>1216050</v>
      </c>
      <c r="K147" s="107">
        <v>1216050</v>
      </c>
      <c r="L147" s="99">
        <v>45709</v>
      </c>
      <c r="M147" s="99">
        <v>46620</v>
      </c>
      <c r="N147" s="96">
        <f>DATEDIF(Tabela1[[#This Row],[INÍCIO DA VIGÊNCIA]],Tabela1[[#This Row],[TERMINO DA VIGÊNCIA]],"M")</f>
        <v>30</v>
      </c>
      <c r="O147" s="96" t="s">
        <v>40</v>
      </c>
      <c r="P147" s="99">
        <v>45678</v>
      </c>
      <c r="Q147" s="99">
        <v>45728</v>
      </c>
      <c r="R147" s="96" t="s">
        <v>557</v>
      </c>
      <c r="S147" s="96" t="s">
        <v>148</v>
      </c>
      <c r="T147" s="96" t="s">
        <v>548</v>
      </c>
      <c r="U147" s="96" t="s">
        <v>548</v>
      </c>
      <c r="V147" s="120">
        <v>1072060</v>
      </c>
    </row>
    <row r="148" spans="2:22" x14ac:dyDescent="0.3">
      <c r="B148" s="96" t="s">
        <v>452</v>
      </c>
      <c r="C148" s="96" t="s">
        <v>882</v>
      </c>
      <c r="D148" s="96" t="s">
        <v>11</v>
      </c>
      <c r="E148" s="96" t="s">
        <v>453</v>
      </c>
      <c r="F148" s="96" t="s">
        <v>454</v>
      </c>
      <c r="G148" s="96">
        <f>VLOOKUP(Tabela1[[#This Row],[TERMO DE CONTRATO ]],'[1]Execução Financeira'!$F:$BA,48,0)</f>
        <v>88520</v>
      </c>
      <c r="H148" s="96" t="s">
        <v>546</v>
      </c>
      <c r="I148" s="96" t="s">
        <v>883</v>
      </c>
      <c r="J148" s="107">
        <v>145000</v>
      </c>
      <c r="K148" s="107">
        <v>145000</v>
      </c>
      <c r="L148" s="99">
        <v>45708</v>
      </c>
      <c r="M148" s="99">
        <v>46619</v>
      </c>
      <c r="N148" s="96">
        <f>DATEDIF(Tabela1[[#This Row],[INÍCIO DA VIGÊNCIA]],Tabela1[[#This Row],[TERMINO DA VIGÊNCIA]],"M")</f>
        <v>30</v>
      </c>
      <c r="O148" s="96" t="s">
        <v>40</v>
      </c>
      <c r="P148" s="99">
        <v>45708</v>
      </c>
      <c r="Q148" s="99">
        <v>45714</v>
      </c>
      <c r="R148" s="96" t="s">
        <v>557</v>
      </c>
      <c r="S148" s="96" t="s">
        <v>148</v>
      </c>
      <c r="T148" s="96" t="s">
        <v>548</v>
      </c>
      <c r="U148" s="96" t="s">
        <v>548</v>
      </c>
      <c r="V148" s="120">
        <v>88520</v>
      </c>
    </row>
    <row r="149" spans="2:22" x14ac:dyDescent="0.3">
      <c r="B149" s="96" t="s">
        <v>455</v>
      </c>
      <c r="C149" s="96" t="s">
        <v>884</v>
      </c>
      <c r="D149" s="96" t="s">
        <v>11</v>
      </c>
      <c r="E149" s="96" t="s">
        <v>456</v>
      </c>
      <c r="F149" s="96" t="s">
        <v>885</v>
      </c>
      <c r="G149" s="96">
        <f>VLOOKUP(Tabela1[[#This Row],[TERMO DE CONTRATO ]],'[1]Execução Financeira'!$F:$BA,48,0)</f>
        <v>362625.04</v>
      </c>
      <c r="H149" s="96" t="s">
        <v>546</v>
      </c>
      <c r="I149" s="96" t="s">
        <v>886</v>
      </c>
      <c r="J149" s="107">
        <v>362625.04</v>
      </c>
      <c r="K149" s="107">
        <v>362625.04</v>
      </c>
      <c r="L149" s="99">
        <v>45684</v>
      </c>
      <c r="M149" s="99">
        <v>46779</v>
      </c>
      <c r="N149" s="96">
        <f>DATEDIF(Tabela1[[#This Row],[INÍCIO DA VIGÊNCIA]],Tabela1[[#This Row],[TERMINO DA VIGÊNCIA]],"M")</f>
        <v>36</v>
      </c>
      <c r="O149" s="96" t="s">
        <v>459</v>
      </c>
      <c r="P149" s="99">
        <v>45684</v>
      </c>
      <c r="Q149" s="99">
        <v>45692</v>
      </c>
      <c r="R149" s="96" t="s">
        <v>557</v>
      </c>
      <c r="S149" s="96" t="s">
        <v>148</v>
      </c>
      <c r="T149" s="96" t="s">
        <v>548</v>
      </c>
      <c r="U149" s="96" t="s">
        <v>548</v>
      </c>
      <c r="V149" s="120">
        <v>362625.04</v>
      </c>
    </row>
    <row r="150" spans="2:22" x14ac:dyDescent="0.3">
      <c r="B150" s="96" t="s">
        <v>460</v>
      </c>
      <c r="C150" s="96" t="s">
        <v>829</v>
      </c>
      <c r="D150" s="96" t="s">
        <v>58</v>
      </c>
      <c r="E150" s="96" t="s">
        <v>461</v>
      </c>
      <c r="F150" s="96" t="s">
        <v>462</v>
      </c>
      <c r="G150" s="96">
        <f>VLOOKUP(Tabela1[[#This Row],[TERMO DE CONTRATO ]],'[1]Execução Financeira'!$F:$BA,48,0)</f>
        <v>0</v>
      </c>
      <c r="H150" s="96" t="s">
        <v>546</v>
      </c>
      <c r="I150" s="96" t="s">
        <v>887</v>
      </c>
      <c r="J150" s="107">
        <v>128997.5</v>
      </c>
      <c r="K150" s="107">
        <v>128997.5</v>
      </c>
      <c r="L150" s="99">
        <v>45694</v>
      </c>
      <c r="M150" s="99">
        <v>45874</v>
      </c>
      <c r="N150" s="96">
        <f>DATEDIF(Tabela1[[#This Row],[INÍCIO DA VIGÊNCIA]],Tabela1[[#This Row],[TERMINO DA VIGÊNCIA]],"M")</f>
        <v>5</v>
      </c>
      <c r="O150" s="96" t="s">
        <v>40</v>
      </c>
      <c r="P150" s="99">
        <v>45694</v>
      </c>
      <c r="Q150" s="99">
        <v>45702</v>
      </c>
      <c r="R150" s="96" t="s">
        <v>541</v>
      </c>
      <c r="S150" s="96" t="s">
        <v>148</v>
      </c>
      <c r="T150" s="96" t="s">
        <v>548</v>
      </c>
      <c r="U150" s="96" t="s">
        <v>548</v>
      </c>
      <c r="V150" s="120">
        <v>0</v>
      </c>
    </row>
    <row r="151" spans="2:22" x14ac:dyDescent="0.3">
      <c r="B151" s="96" t="s">
        <v>174</v>
      </c>
      <c r="C151" s="96" t="s">
        <v>888</v>
      </c>
      <c r="D151" s="96" t="s">
        <v>178</v>
      </c>
      <c r="E151" s="96" t="s">
        <v>464</v>
      </c>
      <c r="F151" s="96" t="s">
        <v>465</v>
      </c>
      <c r="G151" s="96">
        <f>VLOOKUP(Tabela1[[#This Row],[TERMO DE CONTRATO ]],'[1]Execução Financeira'!$F:$BA,48,0)</f>
        <v>1037630</v>
      </c>
      <c r="H151" s="96" t="s">
        <v>546</v>
      </c>
      <c r="I151" s="96" t="s">
        <v>889</v>
      </c>
      <c r="J151" s="107">
        <v>1216050</v>
      </c>
      <c r="K151" s="107">
        <v>1216050</v>
      </c>
      <c r="L151" s="99">
        <v>45702</v>
      </c>
      <c r="M151" s="99">
        <v>46703</v>
      </c>
      <c r="N151" s="96">
        <f>DATEDIF(Tabela1[[#This Row],[INÍCIO DA VIGÊNCIA]],Tabela1[[#This Row],[TERMINO DA VIGÊNCIA]],"M")</f>
        <v>32</v>
      </c>
      <c r="O151" s="96" t="s">
        <v>40</v>
      </c>
      <c r="P151" s="99">
        <v>45702</v>
      </c>
      <c r="Q151" s="99">
        <v>45709</v>
      </c>
      <c r="R151" s="96" t="s">
        <v>557</v>
      </c>
      <c r="S151" s="96" t="s">
        <v>148</v>
      </c>
      <c r="T151" s="96" t="s">
        <v>548</v>
      </c>
      <c r="U151" s="96" t="s">
        <v>548</v>
      </c>
      <c r="V151" s="120">
        <v>1037630</v>
      </c>
    </row>
    <row r="152" spans="2:22" x14ac:dyDescent="0.3">
      <c r="B152" s="96" t="s">
        <v>890</v>
      </c>
      <c r="C152" s="96" t="s">
        <v>891</v>
      </c>
      <c r="D152" s="96" t="s">
        <v>324</v>
      </c>
      <c r="E152" s="96" t="s">
        <v>467</v>
      </c>
      <c r="F152" s="96" t="s">
        <v>468</v>
      </c>
      <c r="G152" s="96">
        <f>VLOOKUP(Tabela1[[#This Row],[TERMO DE CONTRATO ]],'[1]Execução Financeira'!$F:$BA,48,0)</f>
        <v>418849.19999999995</v>
      </c>
      <c r="H152" s="96" t="s">
        <v>653</v>
      </c>
      <c r="I152" s="96" t="s">
        <v>892</v>
      </c>
      <c r="J152" s="107">
        <v>239342.4</v>
      </c>
      <c r="K152" s="107">
        <v>239342.4</v>
      </c>
      <c r="L152" s="99">
        <v>45709</v>
      </c>
      <c r="M152" s="99">
        <v>46074</v>
      </c>
      <c r="N152" s="96">
        <f>DATEDIF(Tabela1[[#This Row],[INÍCIO DA VIGÊNCIA]],Tabela1[[#This Row],[TERMINO DA VIGÊNCIA]],"M")</f>
        <v>12</v>
      </c>
      <c r="O152" s="96" t="s">
        <v>40</v>
      </c>
      <c r="P152" s="99">
        <v>45709</v>
      </c>
      <c r="Q152" s="99">
        <v>45728</v>
      </c>
      <c r="R152" s="96" t="s">
        <v>557</v>
      </c>
      <c r="S152" s="96" t="s">
        <v>542</v>
      </c>
      <c r="T152" s="96" t="s">
        <v>548</v>
      </c>
      <c r="U152" s="96" t="s">
        <v>893</v>
      </c>
      <c r="V152" s="120">
        <v>418849.19999999995</v>
      </c>
    </row>
    <row r="153" spans="2:22" x14ac:dyDescent="0.3">
      <c r="B153" s="96" t="s">
        <v>452</v>
      </c>
      <c r="C153" s="96" t="s">
        <v>882</v>
      </c>
      <c r="D153" s="96" t="s">
        <v>11</v>
      </c>
      <c r="E153" s="96" t="s">
        <v>470</v>
      </c>
      <c r="F153" s="96" t="s">
        <v>894</v>
      </c>
      <c r="G153" s="96">
        <f>VLOOKUP(Tabela1[[#This Row],[TERMO DE CONTRATO ]],'[1]Execução Financeira'!$F:$BA,48,0)</f>
        <v>567574</v>
      </c>
      <c r="H153" s="96" t="s">
        <v>546</v>
      </c>
      <c r="I153" s="96" t="s">
        <v>895</v>
      </c>
      <c r="J153" s="107">
        <v>765000</v>
      </c>
      <c r="K153" s="107">
        <v>765000</v>
      </c>
      <c r="L153" s="99">
        <v>45727</v>
      </c>
      <c r="M153" s="99">
        <v>46641</v>
      </c>
      <c r="N153" s="96">
        <f>DATEDIF(Tabela1[[#This Row],[INÍCIO DA VIGÊNCIA]],Tabela1[[#This Row],[TERMINO DA VIGÊNCIA]],"M")</f>
        <v>30</v>
      </c>
      <c r="O153" s="96" t="s">
        <v>40</v>
      </c>
      <c r="P153" s="99">
        <v>45727</v>
      </c>
      <c r="Q153" s="99">
        <v>45740</v>
      </c>
      <c r="R153" s="96" t="s">
        <v>557</v>
      </c>
      <c r="S153" s="96" t="s">
        <v>148</v>
      </c>
      <c r="T153" s="96" t="s">
        <v>548</v>
      </c>
      <c r="U153" s="96" t="s">
        <v>548</v>
      </c>
      <c r="V153" s="120">
        <v>567574</v>
      </c>
    </row>
    <row r="154" spans="2:22" x14ac:dyDescent="0.3">
      <c r="B154" s="96" t="s">
        <v>452</v>
      </c>
      <c r="C154" s="96" t="s">
        <v>882</v>
      </c>
      <c r="D154" s="96" t="s">
        <v>11</v>
      </c>
      <c r="E154" s="96" t="s">
        <v>470</v>
      </c>
      <c r="F154" s="96" t="s">
        <v>472</v>
      </c>
      <c r="G154" s="96">
        <f>VLOOKUP(Tabela1[[#This Row],[TERMO DE CONTRATO ]],'[1]Execução Financeira'!$F:$BA,48,0)</f>
        <v>75238</v>
      </c>
      <c r="H154" s="96" t="s">
        <v>546</v>
      </c>
      <c r="I154" s="96" t="s">
        <v>896</v>
      </c>
      <c r="J154" s="107">
        <v>124000</v>
      </c>
      <c r="K154" s="107">
        <v>124000</v>
      </c>
      <c r="L154" s="99">
        <v>45727</v>
      </c>
      <c r="M154" s="99">
        <v>46641</v>
      </c>
      <c r="N154" s="96">
        <f>DATEDIF(Tabela1[[#This Row],[INÍCIO DA VIGÊNCIA]],Tabela1[[#This Row],[TERMINO DA VIGÊNCIA]],"M")</f>
        <v>30</v>
      </c>
      <c r="O154" s="96" t="s">
        <v>40</v>
      </c>
      <c r="P154" s="99">
        <v>45727</v>
      </c>
      <c r="Q154" s="99">
        <v>45740</v>
      </c>
      <c r="R154" s="96" t="s">
        <v>557</v>
      </c>
      <c r="S154" s="96" t="s">
        <v>148</v>
      </c>
      <c r="T154" s="96" t="s">
        <v>548</v>
      </c>
      <c r="U154" s="96" t="s">
        <v>548</v>
      </c>
      <c r="V154" s="120">
        <v>75238</v>
      </c>
    </row>
    <row r="155" spans="2:22" x14ac:dyDescent="0.3">
      <c r="B155" s="96" t="s">
        <v>474</v>
      </c>
      <c r="C155" s="96" t="s">
        <v>897</v>
      </c>
      <c r="D155" s="96" t="s">
        <v>475</v>
      </c>
      <c r="E155" s="96" t="s">
        <v>476</v>
      </c>
      <c r="F155" s="96" t="s">
        <v>477</v>
      </c>
      <c r="G155" s="96">
        <f>VLOOKUP(Tabela1[[#This Row],[TERMO DE CONTRATO ]],'[1]Execução Financeira'!$F:$BA,48,0)</f>
        <v>47440.219999999987</v>
      </c>
      <c r="H155" s="96" t="s">
        <v>560</v>
      </c>
      <c r="I155" s="96" t="s">
        <v>898</v>
      </c>
      <c r="J155" s="107">
        <v>109332.3</v>
      </c>
      <c r="K155" s="107">
        <v>109332.3</v>
      </c>
      <c r="L155" s="99">
        <v>45747</v>
      </c>
      <c r="M155" s="99">
        <v>46660</v>
      </c>
      <c r="N155" s="96">
        <f>DATEDIF(Tabela1[[#This Row],[INÍCIO DA VIGÊNCIA]],Tabela1[[#This Row],[TERMINO DA VIGÊNCIA]],"M")</f>
        <v>29</v>
      </c>
      <c r="O155" s="96" t="s">
        <v>40</v>
      </c>
      <c r="P155" s="99">
        <v>45747</v>
      </c>
      <c r="Q155" s="99">
        <v>45750</v>
      </c>
      <c r="R155" s="96" t="s">
        <v>557</v>
      </c>
      <c r="S155" s="96" t="s">
        <v>148</v>
      </c>
      <c r="T155" s="96" t="s">
        <v>548</v>
      </c>
      <c r="U155" s="96" t="s">
        <v>548</v>
      </c>
      <c r="V155" s="120">
        <v>47440.219999999987</v>
      </c>
    </row>
    <row r="156" spans="2:22" x14ac:dyDescent="0.3">
      <c r="B156" s="96" t="s">
        <v>478</v>
      </c>
      <c r="C156" s="96" t="s">
        <v>899</v>
      </c>
      <c r="D156" s="96" t="s">
        <v>65</v>
      </c>
      <c r="E156" s="96" t="s">
        <v>479</v>
      </c>
      <c r="F156" s="96" t="s">
        <v>480</v>
      </c>
      <c r="G156" s="96">
        <f>VLOOKUP(Tabela1[[#This Row],[TERMO DE CONTRATO ]],'[1]Execução Financeira'!$F:$BA,48,0)</f>
        <v>400318.2</v>
      </c>
      <c r="H156" s="96" t="s">
        <v>546</v>
      </c>
      <c r="I156" s="96" t="s">
        <v>900</v>
      </c>
      <c r="J156" s="107">
        <v>400318.2</v>
      </c>
      <c r="K156" s="107">
        <v>400318.2</v>
      </c>
      <c r="L156" s="99">
        <v>45733</v>
      </c>
      <c r="M156" s="99">
        <v>46098</v>
      </c>
      <c r="N156" s="96">
        <f>DATEDIF(Tabela1[[#This Row],[INÍCIO DA VIGÊNCIA]],Tabela1[[#This Row],[TERMINO DA VIGÊNCIA]],"M")</f>
        <v>12</v>
      </c>
      <c r="O156" s="96" t="s">
        <v>358</v>
      </c>
      <c r="P156" s="99">
        <v>45733</v>
      </c>
      <c r="Q156" s="99">
        <v>45743</v>
      </c>
      <c r="R156" s="96" t="s">
        <v>557</v>
      </c>
      <c r="S156" s="96" t="s">
        <v>542</v>
      </c>
      <c r="T156" s="96" t="s">
        <v>548</v>
      </c>
      <c r="U156" s="96" t="s">
        <v>901</v>
      </c>
      <c r="V156" s="120">
        <v>400318.2</v>
      </c>
    </row>
    <row r="157" spans="2:22" x14ac:dyDescent="0.3">
      <c r="B157" s="96" t="s">
        <v>481</v>
      </c>
      <c r="C157" s="96" t="s">
        <v>784</v>
      </c>
      <c r="D157" s="96" t="s">
        <v>482</v>
      </c>
      <c r="E157" s="96" t="s">
        <v>483</v>
      </c>
      <c r="F157" s="96" t="s">
        <v>902</v>
      </c>
      <c r="G157" s="96">
        <f>VLOOKUP(Tabela1[[#This Row],[TERMO DE CONTRATO ]],'[1]Execução Financeira'!$F:$BA,48,0)</f>
        <v>5453.6100000000224</v>
      </c>
      <c r="H157" s="96" t="s">
        <v>560</v>
      </c>
      <c r="I157" s="96" t="s">
        <v>903</v>
      </c>
      <c r="J157" s="107">
        <v>90403</v>
      </c>
      <c r="K157" s="107">
        <v>90403</v>
      </c>
      <c r="L157" s="99">
        <v>45729</v>
      </c>
      <c r="M157" s="99">
        <v>46167</v>
      </c>
      <c r="N157" s="96">
        <f>DATEDIF(Tabela1[[#This Row],[INÍCIO DA VIGÊNCIA]],Tabela1[[#This Row],[TERMINO DA VIGÊNCIA]],"M")</f>
        <v>14</v>
      </c>
      <c r="O157" s="96" t="s">
        <v>40</v>
      </c>
      <c r="P157" s="99">
        <v>45729</v>
      </c>
      <c r="Q157" s="99">
        <v>45740</v>
      </c>
      <c r="R157" s="96" t="s">
        <v>541</v>
      </c>
      <c r="S157" s="96" t="s">
        <v>148</v>
      </c>
      <c r="T157" s="96" t="s">
        <v>548</v>
      </c>
      <c r="U157" s="96" t="s">
        <v>548</v>
      </c>
      <c r="V157" s="120">
        <v>5453.6100000000224</v>
      </c>
    </row>
    <row r="158" spans="2:22" x14ac:dyDescent="0.3">
      <c r="B158" s="96" t="s">
        <v>486</v>
      </c>
      <c r="C158" s="96" t="s">
        <v>904</v>
      </c>
      <c r="D158" s="96" t="s">
        <v>487</v>
      </c>
      <c r="E158" s="96" t="s">
        <v>488</v>
      </c>
      <c r="F158" s="96" t="s">
        <v>905</v>
      </c>
      <c r="G158" s="96">
        <f>VLOOKUP(Tabela1[[#This Row],[TERMO DE CONTRATO ]],'[1]Execução Financeira'!$F:$BA,48,0)</f>
        <v>59167.420000000013</v>
      </c>
      <c r="H158" s="96" t="s">
        <v>560</v>
      </c>
      <c r="I158" s="96" t="s">
        <v>906</v>
      </c>
      <c r="J158" s="107">
        <v>92158.44</v>
      </c>
      <c r="K158" s="107">
        <v>102647.76</v>
      </c>
      <c r="L158" s="99">
        <v>45748</v>
      </c>
      <c r="M158" s="115">
        <v>46113</v>
      </c>
      <c r="N158" s="96">
        <f>DATEDIF(Tabela1[[#This Row],[INÍCIO DA VIGÊNCIA]],Tabela1[[#This Row],[TERMINO DA VIGÊNCIA]],"M")</f>
        <v>12</v>
      </c>
      <c r="O158" s="96" t="s">
        <v>40</v>
      </c>
      <c r="P158" s="99">
        <v>44642</v>
      </c>
      <c r="Q158" s="99">
        <v>45750</v>
      </c>
      <c r="R158" s="96" t="s">
        <v>557</v>
      </c>
      <c r="S158" s="96" t="s">
        <v>542</v>
      </c>
      <c r="U158" s="96" t="s">
        <v>907</v>
      </c>
      <c r="V158" s="120">
        <v>59167.420000000013</v>
      </c>
    </row>
    <row r="159" spans="2:22" x14ac:dyDescent="0.3">
      <c r="B159" s="96" t="s">
        <v>492</v>
      </c>
      <c r="C159" s="96" t="s">
        <v>829</v>
      </c>
      <c r="D159" s="96" t="s">
        <v>108</v>
      </c>
      <c r="E159" s="96" t="s">
        <v>493</v>
      </c>
      <c r="F159" s="96" t="s">
        <v>908</v>
      </c>
      <c r="G159" s="96">
        <f>VLOOKUP(Tabela1[[#This Row],[TERMO DE CONTRATO ]],'[1]Execução Financeira'!$F:$BA,48,0)</f>
        <v>0</v>
      </c>
      <c r="H159" s="96" t="s">
        <v>546</v>
      </c>
      <c r="I159" s="96" t="s">
        <v>909</v>
      </c>
      <c r="J159" s="107">
        <v>154422</v>
      </c>
      <c r="K159" s="107">
        <v>154422</v>
      </c>
      <c r="L159" s="99">
        <v>45747</v>
      </c>
      <c r="M159" s="99">
        <v>45927</v>
      </c>
      <c r="N159" s="96">
        <f>DATEDIF(Tabela1[[#This Row],[INÍCIO DA VIGÊNCIA]],Tabela1[[#This Row],[TERMINO DA VIGÊNCIA]],"M")</f>
        <v>5</v>
      </c>
      <c r="O159" s="96" t="s">
        <v>40</v>
      </c>
      <c r="P159" s="99">
        <v>45747</v>
      </c>
      <c r="Q159" s="99" t="s">
        <v>496</v>
      </c>
      <c r="R159" s="96" t="s">
        <v>541</v>
      </c>
      <c r="S159" s="96" t="s">
        <v>148</v>
      </c>
      <c r="T159" s="96" t="s">
        <v>548</v>
      </c>
      <c r="U159" s="96" t="s">
        <v>548</v>
      </c>
      <c r="V159" s="120">
        <v>0</v>
      </c>
    </row>
    <row r="160" spans="2:22" x14ac:dyDescent="0.3">
      <c r="B160" s="96" t="s">
        <v>497</v>
      </c>
      <c r="C160" s="96" t="s">
        <v>910</v>
      </c>
      <c r="D160" s="96" t="s">
        <v>11</v>
      </c>
      <c r="E160" s="96" t="s">
        <v>498</v>
      </c>
      <c r="F160" s="96" t="s">
        <v>499</v>
      </c>
      <c r="G160" s="96">
        <f>VLOOKUP(Tabela1[[#This Row],[TERMO DE CONTRATO ]],'[1]Execução Financeira'!$F:$BA,48,0)</f>
        <v>1416460</v>
      </c>
      <c r="H160" s="96" t="s">
        <v>546</v>
      </c>
      <c r="I160" s="96" t="s">
        <v>911</v>
      </c>
      <c r="J160" s="107">
        <v>834768</v>
      </c>
      <c r="K160" s="107">
        <v>1669536</v>
      </c>
      <c r="L160" s="99">
        <v>45756</v>
      </c>
      <c r="M160" s="99">
        <v>46121</v>
      </c>
      <c r="N160" s="96">
        <f>DATEDIF(Tabela1[[#This Row],[INÍCIO DA VIGÊNCIA]],Tabela1[[#This Row],[TERMINO DA VIGÊNCIA]],"M")</f>
        <v>12</v>
      </c>
      <c r="O160" s="96" t="s">
        <v>40</v>
      </c>
      <c r="P160" s="99">
        <v>45756</v>
      </c>
      <c r="Q160" s="99">
        <v>45764</v>
      </c>
      <c r="R160" s="96" t="s">
        <v>541</v>
      </c>
      <c r="S160" s="96" t="s">
        <v>542</v>
      </c>
      <c r="T160" s="96" t="s">
        <v>548</v>
      </c>
      <c r="U160" s="96" t="s">
        <v>912</v>
      </c>
      <c r="V160" s="120">
        <v>1416460</v>
      </c>
    </row>
    <row r="161" spans="2:22" x14ac:dyDescent="0.3">
      <c r="B161" s="96" t="s">
        <v>500</v>
      </c>
      <c r="C161" s="96" t="s">
        <v>913</v>
      </c>
      <c r="D161" s="96" t="s">
        <v>11</v>
      </c>
      <c r="E161" s="96" t="s">
        <v>501</v>
      </c>
      <c r="F161" s="96" t="s">
        <v>502</v>
      </c>
      <c r="G161" s="96">
        <f>VLOOKUP(Tabela1[[#This Row],[TERMO DE CONTRATO ]],'[1]Execução Financeira'!$F:$BA,48,0)</f>
        <v>680123.73</v>
      </c>
      <c r="H161" s="96" t="s">
        <v>914</v>
      </c>
      <c r="I161" s="96" t="s">
        <v>915</v>
      </c>
      <c r="J161" s="107">
        <v>692074.5</v>
      </c>
      <c r="K161" s="107">
        <v>865093.12</v>
      </c>
      <c r="L161" s="99">
        <v>45786</v>
      </c>
      <c r="M161" s="99">
        <v>46700</v>
      </c>
      <c r="N161" s="96">
        <f>DATEDIF(Tabela1[[#This Row],[INÍCIO DA VIGÊNCIA]],Tabela1[[#This Row],[TERMINO DA VIGÊNCIA]],"M")</f>
        <v>30</v>
      </c>
      <c r="O161" s="96" t="s">
        <v>40</v>
      </c>
      <c r="P161" s="99">
        <v>45786</v>
      </c>
      <c r="Q161" s="99">
        <v>45792</v>
      </c>
      <c r="R161" s="96" t="s">
        <v>557</v>
      </c>
      <c r="S161" s="96" t="s">
        <v>148</v>
      </c>
      <c r="T161" s="96" t="s">
        <v>548</v>
      </c>
      <c r="U161" s="96" t="s">
        <v>548</v>
      </c>
      <c r="V161" s="120">
        <v>680123.73</v>
      </c>
    </row>
    <row r="162" spans="2:22" x14ac:dyDescent="0.3">
      <c r="B162" s="96" t="s">
        <v>503</v>
      </c>
      <c r="C162" s="96" t="s">
        <v>916</v>
      </c>
      <c r="D162" s="96" t="s">
        <v>175</v>
      </c>
      <c r="E162" s="96" t="s">
        <v>504</v>
      </c>
      <c r="F162" s="96" t="s">
        <v>505</v>
      </c>
      <c r="G162" s="96">
        <f>VLOOKUP(Tabela1[[#This Row],[TERMO DE CONTRATO ]],'[1]Execução Financeira'!$F:$BA,48,0)</f>
        <v>152145</v>
      </c>
      <c r="H162" s="96" t="s">
        <v>546</v>
      </c>
      <c r="I162" s="96" t="s">
        <v>917</v>
      </c>
      <c r="J162" s="107">
        <v>152145</v>
      </c>
      <c r="K162" s="107">
        <v>152145</v>
      </c>
      <c r="L162" s="99">
        <v>45786</v>
      </c>
      <c r="M162" s="99">
        <v>46700</v>
      </c>
      <c r="N162" s="96">
        <f>DATEDIF(Tabela1[[#This Row],[INÍCIO DA VIGÊNCIA]],Tabela1[[#This Row],[TERMINO DA VIGÊNCIA]],"M")</f>
        <v>30</v>
      </c>
      <c r="O162" s="96" t="s">
        <v>40</v>
      </c>
      <c r="P162" s="99">
        <v>45786</v>
      </c>
      <c r="Q162" s="99">
        <v>45792</v>
      </c>
      <c r="R162" s="96" t="s">
        <v>557</v>
      </c>
      <c r="S162" s="96" t="s">
        <v>148</v>
      </c>
      <c r="T162" s="96" t="s">
        <v>548</v>
      </c>
      <c r="U162" s="96" t="s">
        <v>548</v>
      </c>
      <c r="V162" s="120">
        <v>152145</v>
      </c>
    </row>
    <row r="163" spans="2:22" x14ac:dyDescent="0.3">
      <c r="B163" s="96" t="s">
        <v>503</v>
      </c>
      <c r="C163" s="96" t="s">
        <v>916</v>
      </c>
      <c r="D163" s="96" t="s">
        <v>164</v>
      </c>
      <c r="E163" s="96" t="s">
        <v>506</v>
      </c>
      <c r="F163" s="96" t="s">
        <v>507</v>
      </c>
      <c r="G163" s="96">
        <f>VLOOKUP(Tabela1[[#This Row],[TERMO DE CONTRATO ]],'[1]Execução Financeira'!$F:$BA,48,0)</f>
        <v>74296.180000000037</v>
      </c>
      <c r="H163" s="96" t="s">
        <v>546</v>
      </c>
      <c r="I163" s="96" t="s">
        <v>918</v>
      </c>
      <c r="J163" s="107">
        <v>100096.2</v>
      </c>
      <c r="K163" s="107">
        <v>100096.2</v>
      </c>
      <c r="L163" s="99">
        <v>45786</v>
      </c>
      <c r="M163" s="99">
        <v>46700</v>
      </c>
      <c r="N163" s="96">
        <f>DATEDIF(Tabela1[[#This Row],[INÍCIO DA VIGÊNCIA]],Tabela1[[#This Row],[TERMINO DA VIGÊNCIA]],"M")</f>
        <v>30</v>
      </c>
      <c r="O163" s="96" t="s">
        <v>40</v>
      </c>
      <c r="P163" s="99">
        <v>45786</v>
      </c>
      <c r="Q163" s="99">
        <v>45792</v>
      </c>
      <c r="R163" s="96" t="s">
        <v>557</v>
      </c>
      <c r="S163" s="96" t="s">
        <v>148</v>
      </c>
      <c r="T163" s="96" t="s">
        <v>548</v>
      </c>
      <c r="U163" s="96" t="s">
        <v>548</v>
      </c>
      <c r="V163" s="120">
        <v>74296.180000000037</v>
      </c>
    </row>
    <row r="164" spans="2:22" x14ac:dyDescent="0.3">
      <c r="B164" s="96" t="s">
        <v>508</v>
      </c>
      <c r="C164" s="96" t="s">
        <v>919</v>
      </c>
      <c r="D164" s="96" t="s">
        <v>141</v>
      </c>
      <c r="E164" s="96" t="s">
        <v>509</v>
      </c>
      <c r="F164" s="96" t="s">
        <v>920</v>
      </c>
      <c r="G164" s="96">
        <f>VLOOKUP(Tabela1[[#This Row],[TERMO DE CONTRATO ]],'[1]Execução Financeira'!$F:$BA,48,0)</f>
        <v>270884.05000000016</v>
      </c>
      <c r="H164" s="96" t="s">
        <v>653</v>
      </c>
      <c r="I164" s="96" t="s">
        <v>921</v>
      </c>
      <c r="J164" s="107">
        <v>537993</v>
      </c>
      <c r="K164" s="107">
        <v>537993</v>
      </c>
      <c r="L164" s="99">
        <v>45798</v>
      </c>
      <c r="M164" s="99">
        <v>46712</v>
      </c>
      <c r="N164" s="96">
        <f>DATEDIF(Tabela1[[#This Row],[INÍCIO DA VIGÊNCIA]],Tabela1[[#This Row],[TERMINO DA VIGÊNCIA]],"M")</f>
        <v>30</v>
      </c>
      <c r="O164" s="96" t="s">
        <v>40</v>
      </c>
      <c r="P164" s="99">
        <v>45798</v>
      </c>
      <c r="Q164" s="99">
        <v>45807</v>
      </c>
      <c r="R164" s="96" t="s">
        <v>557</v>
      </c>
      <c r="S164" s="96" t="s">
        <v>148</v>
      </c>
      <c r="T164" s="96" t="s">
        <v>548</v>
      </c>
      <c r="U164" s="96" t="s">
        <v>548</v>
      </c>
      <c r="V164" s="120">
        <v>270884.05000000016</v>
      </c>
    </row>
    <row r="165" spans="2:22" x14ac:dyDescent="0.3">
      <c r="B165" s="96" t="s">
        <v>511</v>
      </c>
      <c r="C165" s="96" t="s">
        <v>922</v>
      </c>
      <c r="D165" s="96" t="s">
        <v>92</v>
      </c>
      <c r="E165" s="96" t="s">
        <v>512</v>
      </c>
      <c r="F165" s="96" t="s">
        <v>513</v>
      </c>
      <c r="G165" s="96">
        <f>VLOOKUP(Tabela1[[#This Row],[TERMO DE CONTRATO ]],'[1]Execução Financeira'!$F:$BA,48,0)</f>
        <v>70850.7</v>
      </c>
      <c r="H165" s="96" t="s">
        <v>914</v>
      </c>
      <c r="I165" s="96" t="s">
        <v>923</v>
      </c>
      <c r="J165" s="107">
        <v>108380.4</v>
      </c>
      <c r="K165" s="107">
        <v>108380.4</v>
      </c>
      <c r="L165" s="99">
        <v>45798</v>
      </c>
      <c r="M165" s="99">
        <v>46712</v>
      </c>
      <c r="N165" s="96">
        <f>DATEDIF(Tabela1[[#This Row],[INÍCIO DA VIGÊNCIA]],Tabela1[[#This Row],[TERMINO DA VIGÊNCIA]],"M")</f>
        <v>30</v>
      </c>
      <c r="O165" s="96" t="s">
        <v>40</v>
      </c>
      <c r="P165" s="99">
        <v>45798</v>
      </c>
      <c r="Q165" s="99">
        <v>45807</v>
      </c>
      <c r="R165" s="96" t="s">
        <v>557</v>
      </c>
      <c r="S165" s="96" t="s">
        <v>148</v>
      </c>
      <c r="T165" s="96" t="s">
        <v>548</v>
      </c>
      <c r="U165" s="96" t="s">
        <v>548</v>
      </c>
      <c r="V165" s="120">
        <v>70850.7</v>
      </c>
    </row>
    <row r="166" spans="2:22" x14ac:dyDescent="0.3">
      <c r="B166" s="96" t="s">
        <v>511</v>
      </c>
      <c r="C166" s="96" t="s">
        <v>922</v>
      </c>
      <c r="D166" s="96" t="s">
        <v>487</v>
      </c>
      <c r="E166" s="96" t="s">
        <v>514</v>
      </c>
      <c r="F166" s="96" t="s">
        <v>515</v>
      </c>
      <c r="G166" s="96">
        <f>VLOOKUP(Tabela1[[#This Row],[TERMO DE CONTRATO ]],'[1]Execução Financeira'!$F:$BA,48,0)</f>
        <v>28130.959999999999</v>
      </c>
      <c r="H166" s="96" t="s">
        <v>914</v>
      </c>
      <c r="I166" s="96" t="s">
        <v>924</v>
      </c>
      <c r="J166" s="107">
        <v>54190.2</v>
      </c>
      <c r="K166" s="107">
        <v>54190.2</v>
      </c>
      <c r="L166" s="99">
        <v>45797</v>
      </c>
      <c r="M166" s="99">
        <v>46711</v>
      </c>
      <c r="N166" s="96">
        <f>DATEDIF(Tabela1[[#This Row],[INÍCIO DA VIGÊNCIA]],Tabela1[[#This Row],[TERMINO DA VIGÊNCIA]],"M")</f>
        <v>30</v>
      </c>
      <c r="O166" s="96" t="s">
        <v>40</v>
      </c>
      <c r="P166" s="99">
        <v>45797</v>
      </c>
      <c r="Q166" s="99">
        <v>46900</v>
      </c>
      <c r="R166" s="96" t="s">
        <v>557</v>
      </c>
      <c r="S166" s="96" t="s">
        <v>148</v>
      </c>
      <c r="T166" s="96" t="s">
        <v>548</v>
      </c>
      <c r="U166" s="96" t="s">
        <v>548</v>
      </c>
      <c r="V166" s="120">
        <v>28130.959999999999</v>
      </c>
    </row>
    <row r="167" spans="2:22" x14ac:dyDescent="0.3">
      <c r="B167" s="96" t="s">
        <v>511</v>
      </c>
      <c r="C167" s="96" t="s">
        <v>922</v>
      </c>
      <c r="D167" s="96" t="s">
        <v>85</v>
      </c>
      <c r="E167" s="96" t="s">
        <v>516</v>
      </c>
      <c r="F167" s="96" t="s">
        <v>517</v>
      </c>
      <c r="G167" s="96">
        <f>VLOOKUP(Tabela1[[#This Row],[TERMO DE CONTRATO ]],'[1]Execução Financeira'!$F:$BA,48,0)</f>
        <v>39133.269999999997</v>
      </c>
      <c r="H167" s="96" t="s">
        <v>914</v>
      </c>
      <c r="I167" s="96" t="s">
        <v>925</v>
      </c>
      <c r="J167" s="107">
        <v>53140.5</v>
      </c>
      <c r="K167" s="107">
        <v>53140.5</v>
      </c>
      <c r="L167" s="99">
        <v>45817</v>
      </c>
      <c r="M167" s="99">
        <v>46730</v>
      </c>
      <c r="N167" s="96">
        <f>DATEDIF(Tabela1[[#This Row],[INÍCIO DA VIGÊNCIA]],Tabela1[[#This Row],[TERMINO DA VIGÊNCIA]],"M")</f>
        <v>30</v>
      </c>
      <c r="O167" s="96" t="s">
        <v>40</v>
      </c>
      <c r="P167" s="99">
        <v>45817</v>
      </c>
      <c r="Q167" s="99">
        <v>45918</v>
      </c>
      <c r="R167" s="96" t="s">
        <v>557</v>
      </c>
      <c r="S167" s="96" t="s">
        <v>148</v>
      </c>
      <c r="T167" s="96" t="s">
        <v>548</v>
      </c>
      <c r="U167" s="96" t="s">
        <v>548</v>
      </c>
      <c r="V167" s="120">
        <v>39133.269999999997</v>
      </c>
    </row>
    <row r="168" spans="2:22" x14ac:dyDescent="0.3">
      <c r="B168" s="96" t="s">
        <v>511</v>
      </c>
      <c r="C168" s="96" t="s">
        <v>922</v>
      </c>
      <c r="D168" s="96" t="s">
        <v>518</v>
      </c>
      <c r="E168" s="96" t="s">
        <v>519</v>
      </c>
      <c r="F168" s="96" t="s">
        <v>926</v>
      </c>
      <c r="G168" s="96">
        <f>VLOOKUP(Tabela1[[#This Row],[TERMO DE CONTRATO ]],'[1]Execução Financeira'!$F:$BA,48,0)</f>
        <v>31372.359999999993</v>
      </c>
      <c r="H168" s="96" t="s">
        <v>914</v>
      </c>
      <c r="I168" s="96" t="s">
        <v>927</v>
      </c>
      <c r="J168" s="107">
        <v>55047</v>
      </c>
      <c r="K168" s="107">
        <v>57177.55</v>
      </c>
      <c r="L168" s="99">
        <v>45807</v>
      </c>
      <c r="M168" s="99">
        <v>46721</v>
      </c>
      <c r="N168" s="96">
        <f>DATEDIF(Tabela1[[#This Row],[INÍCIO DA VIGÊNCIA]],Tabela1[[#This Row],[TERMINO DA VIGÊNCIA]],"M")</f>
        <v>30</v>
      </c>
      <c r="O168" s="96" t="s">
        <v>40</v>
      </c>
      <c r="P168" s="99">
        <v>45807</v>
      </c>
      <c r="Q168" s="99">
        <v>45817</v>
      </c>
      <c r="R168" s="96" t="s">
        <v>557</v>
      </c>
      <c r="S168" s="96" t="s">
        <v>542</v>
      </c>
      <c r="T168" s="96" t="s">
        <v>928</v>
      </c>
      <c r="U168" s="96" t="s">
        <v>548</v>
      </c>
      <c r="V168" s="120">
        <v>31372.359999999993</v>
      </c>
    </row>
    <row r="169" spans="2:22" x14ac:dyDescent="0.3">
      <c r="B169" s="96" t="s">
        <v>511</v>
      </c>
      <c r="C169" s="96" t="s">
        <v>922</v>
      </c>
      <c r="D169" s="96" t="s">
        <v>95</v>
      </c>
      <c r="E169" s="96" t="s">
        <v>521</v>
      </c>
      <c r="F169" s="96" t="s">
        <v>929</v>
      </c>
      <c r="G169" s="96">
        <f>VLOOKUP(Tabela1[[#This Row],[TERMO DE CONTRATO ]],'[1]Execução Financeira'!$F:$BA,48,0)</f>
        <v>34240.290000000015</v>
      </c>
      <c r="H169" s="96" t="s">
        <v>914</v>
      </c>
      <c r="I169" s="96" t="s">
        <v>930</v>
      </c>
      <c r="J169" s="107">
        <v>54190.2</v>
      </c>
      <c r="K169" s="107">
        <v>54190.2</v>
      </c>
      <c r="L169" s="99">
        <v>45807</v>
      </c>
      <c r="M169" s="99">
        <v>46721</v>
      </c>
      <c r="N169" s="96">
        <f>DATEDIF(Tabela1[[#This Row],[INÍCIO DA VIGÊNCIA]],Tabela1[[#This Row],[TERMINO DA VIGÊNCIA]],"M")</f>
        <v>30</v>
      </c>
      <c r="O169" s="96" t="s">
        <v>40</v>
      </c>
      <c r="P169" s="99">
        <v>45807</v>
      </c>
      <c r="Q169" s="99">
        <v>45817</v>
      </c>
      <c r="R169" s="96" t="s">
        <v>557</v>
      </c>
      <c r="S169" s="96" t="s">
        <v>148</v>
      </c>
      <c r="T169" s="96" t="s">
        <v>548</v>
      </c>
      <c r="U169" s="96" t="s">
        <v>548</v>
      </c>
      <c r="V169" s="120">
        <v>34240.290000000015</v>
      </c>
    </row>
    <row r="170" spans="2:22" x14ac:dyDescent="0.3">
      <c r="B170" s="96" t="s">
        <v>511</v>
      </c>
      <c r="C170" s="96" t="s">
        <v>922</v>
      </c>
      <c r="D170" s="96" t="s">
        <v>320</v>
      </c>
      <c r="E170" s="96" t="s">
        <v>523</v>
      </c>
      <c r="F170" s="96" t="s">
        <v>931</v>
      </c>
      <c r="G170" s="96">
        <f>VLOOKUP(Tabela1[[#This Row],[TERMO DE CONTRATO ]],'[1]Execução Financeira'!$F:$BA,48,0)</f>
        <v>69736.37000000001</v>
      </c>
      <c r="H170" s="96" t="s">
        <v>914</v>
      </c>
      <c r="I170" s="96" t="s">
        <v>932</v>
      </c>
      <c r="J170" s="107">
        <v>108380.4</v>
      </c>
      <c r="K170" s="107">
        <v>108380.4</v>
      </c>
      <c r="L170" s="99">
        <v>45818</v>
      </c>
      <c r="M170" s="99">
        <v>46731</v>
      </c>
      <c r="N170" s="96">
        <f>DATEDIF(Tabela1[[#This Row],[INÍCIO DA VIGÊNCIA]],Tabela1[[#This Row],[TERMINO DA VIGÊNCIA]],"M")</f>
        <v>30</v>
      </c>
      <c r="O170" s="96" t="s">
        <v>40</v>
      </c>
      <c r="P170" s="99">
        <v>45818</v>
      </c>
      <c r="Q170" s="99">
        <v>45826</v>
      </c>
      <c r="R170" s="96" t="s">
        <v>557</v>
      </c>
      <c r="S170" s="96" t="s">
        <v>148</v>
      </c>
      <c r="T170" s="96" t="s">
        <v>548</v>
      </c>
      <c r="U170" s="96" t="s">
        <v>548</v>
      </c>
      <c r="V170" s="120">
        <v>69736.37000000001</v>
      </c>
    </row>
    <row r="171" spans="2:22" x14ac:dyDescent="0.3">
      <c r="B171" s="96" t="s">
        <v>933</v>
      </c>
      <c r="C171" s="96" t="s">
        <v>934</v>
      </c>
      <c r="D171" s="96" t="s">
        <v>386</v>
      </c>
      <c r="E171" s="96" t="s">
        <v>935</v>
      </c>
      <c r="F171" s="96" t="s">
        <v>936</v>
      </c>
      <c r="G171" s="96">
        <f>VLOOKUP(Tabela1[[#This Row],[TERMO DE CONTRATO ]],'[1]Execução Financeira'!$F:$BA,48,0)</f>
        <v>307305.25</v>
      </c>
      <c r="H171" s="96" t="s">
        <v>560</v>
      </c>
      <c r="I171" s="96" t="s">
        <v>937</v>
      </c>
      <c r="J171" s="107">
        <v>379796.21</v>
      </c>
      <c r="K171" s="107">
        <v>938906.87</v>
      </c>
      <c r="L171" s="99">
        <v>44136</v>
      </c>
      <c r="M171" s="99">
        <v>45960</v>
      </c>
      <c r="N171" s="96">
        <f>DATEDIF(Tabela1[[#This Row],[INÍCIO DA VIGÊNCIA]],Tabela1[[#This Row],[TERMINO DA VIGÊNCIA]],"M")</f>
        <v>59</v>
      </c>
      <c r="O171" s="96" t="s">
        <v>938</v>
      </c>
      <c r="P171" s="99">
        <v>44036</v>
      </c>
      <c r="Q171" s="99">
        <v>44041</v>
      </c>
      <c r="R171" s="96" t="s">
        <v>541</v>
      </c>
      <c r="S171" s="96" t="s">
        <v>542</v>
      </c>
      <c r="T171" s="96" t="s">
        <v>939</v>
      </c>
      <c r="U171" s="96" t="s">
        <v>940</v>
      </c>
      <c r="V171" s="120">
        <v>307305.25</v>
      </c>
    </row>
    <row r="172" spans="2:22" x14ac:dyDescent="0.3">
      <c r="B172" s="96" t="s">
        <v>941</v>
      </c>
      <c r="C172" s="96" t="s">
        <v>942</v>
      </c>
      <c r="D172" s="96" t="s">
        <v>11</v>
      </c>
      <c r="E172" s="96" t="s">
        <v>943</v>
      </c>
      <c r="F172" s="96" t="s">
        <v>944</v>
      </c>
      <c r="G172" s="96">
        <f>VLOOKUP(Tabela1[[#This Row],[TERMO DE CONTRATO ]],'[1]Execução Financeira'!$F:$BA,48,0)</f>
        <v>2519183.7999999998</v>
      </c>
      <c r="H172" s="96" t="s">
        <v>546</v>
      </c>
      <c r="I172" s="96" t="s">
        <v>945</v>
      </c>
      <c r="J172" s="107">
        <v>5663932.2300000004</v>
      </c>
      <c r="K172" s="107">
        <v>5663932.2300000004</v>
      </c>
      <c r="L172" s="99">
        <v>43675</v>
      </c>
      <c r="M172" s="99">
        <v>45964</v>
      </c>
      <c r="N172" s="96">
        <f>DATEDIF(Tabela1[[#This Row],[INÍCIO DA VIGÊNCIA]],Tabela1[[#This Row],[TERMINO DA VIGÊNCIA]],"M")</f>
        <v>75</v>
      </c>
      <c r="O172" s="96" t="s">
        <v>938</v>
      </c>
      <c r="P172" s="99">
        <v>43663</v>
      </c>
      <c r="Q172" s="99">
        <v>43664</v>
      </c>
      <c r="R172" s="96" t="s">
        <v>541</v>
      </c>
      <c r="S172" s="96" t="s">
        <v>542</v>
      </c>
      <c r="T172" s="96" t="s">
        <v>946</v>
      </c>
      <c r="U172" s="96" t="s">
        <v>947</v>
      </c>
      <c r="V172" s="120">
        <v>2519183.7999999998</v>
      </c>
    </row>
    <row r="173" spans="2:22" x14ac:dyDescent="0.3">
      <c r="B173" s="96" t="s">
        <v>948</v>
      </c>
      <c r="C173" s="96" t="s">
        <v>949</v>
      </c>
      <c r="D173" s="96" t="s">
        <v>386</v>
      </c>
      <c r="E173" s="96" t="s">
        <v>950</v>
      </c>
      <c r="F173" s="96" t="s">
        <v>951</v>
      </c>
      <c r="G173" s="96">
        <f>VLOOKUP(Tabela1[[#This Row],[TERMO DE CONTRATO ]],'[1]Execução Financeira'!$F:$BA,48,0)</f>
        <v>18230.330000000071</v>
      </c>
      <c r="H173" s="96" t="s">
        <v>653</v>
      </c>
      <c r="I173" s="96" t="s">
        <v>952</v>
      </c>
      <c r="J173" s="107">
        <v>1814381.32</v>
      </c>
      <c r="K173" s="107">
        <v>1814381.32</v>
      </c>
      <c r="L173" s="99">
        <v>44299</v>
      </c>
      <c r="M173" s="99">
        <v>46125</v>
      </c>
      <c r="N173" s="96">
        <f>DATEDIF(Tabela1[[#This Row],[INÍCIO DA VIGÊNCIA]],Tabela1[[#This Row],[TERMINO DA VIGÊNCIA]],"M")</f>
        <v>60</v>
      </c>
      <c r="O173" s="96" t="s">
        <v>938</v>
      </c>
      <c r="P173" s="99">
        <v>44292</v>
      </c>
      <c r="Q173" s="99" t="s">
        <v>548</v>
      </c>
      <c r="R173" s="96" t="s">
        <v>541</v>
      </c>
      <c r="S173" s="96" t="s">
        <v>542</v>
      </c>
      <c r="T173" s="96" t="s">
        <v>953</v>
      </c>
      <c r="U173" s="96" t="s">
        <v>954</v>
      </c>
      <c r="V173" s="120">
        <v>18230.330000000071</v>
      </c>
    </row>
    <row r="174" spans="2:22" x14ac:dyDescent="0.3">
      <c r="B174" s="96" t="s">
        <v>955</v>
      </c>
      <c r="C174" s="96" t="s">
        <v>913</v>
      </c>
      <c r="D174" s="96" t="s">
        <v>956</v>
      </c>
      <c r="E174" s="96" t="s">
        <v>957</v>
      </c>
      <c r="F174" s="96" t="s">
        <v>958</v>
      </c>
      <c r="G174" s="96">
        <f>VLOOKUP(Tabela1[[#This Row],[TERMO DE CONTRATO ]],'[1]Execução Financeira'!$F:$BA,48,0)</f>
        <v>0</v>
      </c>
      <c r="H174" s="96" t="s">
        <v>546</v>
      </c>
      <c r="I174" s="96" t="s">
        <v>959</v>
      </c>
      <c r="J174" s="107">
        <v>379348.03</v>
      </c>
      <c r="K174" s="107">
        <v>379348.03</v>
      </c>
      <c r="L174" s="99">
        <v>44166</v>
      </c>
      <c r="M174" s="99">
        <v>45991</v>
      </c>
      <c r="N174" s="96">
        <f>DATEDIF(Tabela1[[#This Row],[INÍCIO DA VIGÊNCIA]],Tabela1[[#This Row],[TERMINO DA VIGÊNCIA]],"M")</f>
        <v>59</v>
      </c>
      <c r="O174" s="96" t="s">
        <v>938</v>
      </c>
      <c r="P174" s="99">
        <v>44162</v>
      </c>
      <c r="Q174" s="99" t="s">
        <v>548</v>
      </c>
      <c r="R174" s="96" t="s">
        <v>541</v>
      </c>
      <c r="S174" s="96" t="s">
        <v>542</v>
      </c>
      <c r="T174" s="96" t="s">
        <v>960</v>
      </c>
      <c r="U174" s="96" t="s">
        <v>548</v>
      </c>
      <c r="V174" s="120">
        <v>0</v>
      </c>
    </row>
    <row r="175" spans="2:22" x14ac:dyDescent="0.3">
      <c r="B175" s="96" t="s">
        <v>961</v>
      </c>
      <c r="C175" s="96" t="s">
        <v>913</v>
      </c>
      <c r="D175" s="96" t="s">
        <v>41</v>
      </c>
      <c r="E175" s="96" t="s">
        <v>962</v>
      </c>
      <c r="F175" s="96" t="s">
        <v>963</v>
      </c>
      <c r="G175" s="96">
        <f>VLOOKUP(Tabela1[[#This Row],[TERMO DE CONTRATO ]],'[1]Execução Financeira'!$F:$BA,48,0)</f>
        <v>24895.699999999993</v>
      </c>
      <c r="H175" s="96" t="s">
        <v>914</v>
      </c>
      <c r="I175" s="96" t="s">
        <v>964</v>
      </c>
      <c r="J175" s="107">
        <v>69791.58</v>
      </c>
      <c r="K175" s="107">
        <v>69791.58</v>
      </c>
      <c r="L175" s="99">
        <v>44152</v>
      </c>
      <c r="M175" s="99">
        <v>45978</v>
      </c>
      <c r="N175" s="96">
        <f>DATEDIF(Tabela1[[#This Row],[INÍCIO DA VIGÊNCIA]],Tabela1[[#This Row],[TERMINO DA VIGÊNCIA]],"M")</f>
        <v>60</v>
      </c>
      <c r="O175" s="96" t="s">
        <v>938</v>
      </c>
      <c r="P175" s="99">
        <v>44151</v>
      </c>
      <c r="Q175" s="99" t="s">
        <v>548</v>
      </c>
      <c r="R175" s="96" t="s">
        <v>541</v>
      </c>
      <c r="S175" s="96" t="s">
        <v>542</v>
      </c>
      <c r="T175" s="96" t="s">
        <v>548</v>
      </c>
      <c r="U175" s="96" t="s">
        <v>965</v>
      </c>
      <c r="V175" s="120">
        <v>24895.699999999993</v>
      </c>
    </row>
    <row r="176" spans="2:22" x14ac:dyDescent="0.3">
      <c r="B176" s="96" t="s">
        <v>966</v>
      </c>
      <c r="C176" s="96" t="s">
        <v>967</v>
      </c>
      <c r="D176" s="96" t="s">
        <v>968</v>
      </c>
      <c r="E176" s="96" t="s">
        <v>969</v>
      </c>
      <c r="F176" s="96" t="s">
        <v>970</v>
      </c>
      <c r="G176" s="96">
        <f>VLOOKUP(Tabela1[[#This Row],[TERMO DE CONTRATO ]],'[1]Execução Financeira'!$F:$BA,48,0)</f>
        <v>-1064.83</v>
      </c>
      <c r="H176" s="96" t="s">
        <v>546</v>
      </c>
      <c r="I176" s="96" t="s">
        <v>971</v>
      </c>
      <c r="J176" s="107">
        <v>13758.94</v>
      </c>
      <c r="K176" s="107">
        <v>13758.94</v>
      </c>
      <c r="L176" s="99">
        <v>44302</v>
      </c>
      <c r="M176" s="99">
        <v>46127</v>
      </c>
      <c r="N176" s="96">
        <f>DATEDIF(Tabela1[[#This Row],[INÍCIO DA VIGÊNCIA]],Tabela1[[#This Row],[TERMINO DA VIGÊNCIA]],"M")</f>
        <v>59</v>
      </c>
      <c r="O176" s="96" t="s">
        <v>938</v>
      </c>
      <c r="P176" s="99">
        <v>44247</v>
      </c>
      <c r="Q176" s="99">
        <v>44272</v>
      </c>
      <c r="R176" s="96" t="s">
        <v>541</v>
      </c>
      <c r="S176" s="96" t="s">
        <v>542</v>
      </c>
      <c r="T176" s="96" t="s">
        <v>548</v>
      </c>
      <c r="U176" s="96" t="s">
        <v>972</v>
      </c>
      <c r="V176" s="120">
        <v>-1064.83</v>
      </c>
    </row>
    <row r="177" spans="2:22" x14ac:dyDescent="0.3">
      <c r="B177" s="96" t="s">
        <v>973</v>
      </c>
      <c r="C177" s="96" t="s">
        <v>974</v>
      </c>
      <c r="D177" s="96" t="s">
        <v>11</v>
      </c>
      <c r="E177" s="96" t="s">
        <v>975</v>
      </c>
      <c r="F177" s="96" t="s">
        <v>976</v>
      </c>
      <c r="G177" s="96">
        <f>VLOOKUP(Tabela1[[#This Row],[TERMO DE CONTRATO ]],'[1]Execução Financeira'!$F:$BA,48,0)</f>
        <v>342223.9</v>
      </c>
      <c r="H177" s="96" t="s">
        <v>546</v>
      </c>
      <c r="I177" s="96" t="s">
        <v>977</v>
      </c>
      <c r="J177" s="107">
        <v>3104708.92</v>
      </c>
      <c r="K177" s="107">
        <v>3104708.92</v>
      </c>
      <c r="L177" s="99">
        <v>44286</v>
      </c>
      <c r="M177" s="99">
        <v>46111</v>
      </c>
      <c r="N177" s="96">
        <f>DATEDIF(Tabela1[[#This Row],[INÍCIO DA VIGÊNCIA]],Tabela1[[#This Row],[TERMINO DA VIGÊNCIA]],"M")</f>
        <v>59</v>
      </c>
      <c r="O177" s="96" t="s">
        <v>938</v>
      </c>
      <c r="P177" s="99">
        <v>44280</v>
      </c>
      <c r="Q177" s="99">
        <v>44284</v>
      </c>
      <c r="R177" s="96" t="s">
        <v>541</v>
      </c>
      <c r="S177" s="96" t="s">
        <v>542</v>
      </c>
      <c r="T177" s="96" t="s">
        <v>978</v>
      </c>
      <c r="U177" s="96" t="s">
        <v>979</v>
      </c>
      <c r="V177" s="120">
        <v>342223.9</v>
      </c>
    </row>
    <row r="178" spans="2:22" x14ac:dyDescent="0.3">
      <c r="B178" s="96" t="s">
        <v>980</v>
      </c>
      <c r="C178" s="96" t="s">
        <v>981</v>
      </c>
      <c r="D178" s="96" t="s">
        <v>11</v>
      </c>
      <c r="E178" s="96" t="s">
        <v>982</v>
      </c>
      <c r="F178" s="96" t="s">
        <v>983</v>
      </c>
      <c r="G178" s="96">
        <f>VLOOKUP(Tabela1[[#This Row],[TERMO DE CONTRATO ]],'[1]Execução Financeira'!$F:$BA,48,0)</f>
        <v>0</v>
      </c>
      <c r="H178" s="96" t="s">
        <v>586</v>
      </c>
      <c r="I178" s="96" t="s">
        <v>984</v>
      </c>
      <c r="J178" s="107" t="s">
        <v>985</v>
      </c>
      <c r="K178" s="107" t="s">
        <v>986</v>
      </c>
      <c r="L178" s="99">
        <v>44377</v>
      </c>
      <c r="M178" s="99">
        <v>46203</v>
      </c>
      <c r="N178" s="96">
        <f>DATEDIF(Tabela1[[#This Row],[INÍCIO DA VIGÊNCIA]],Tabela1[[#This Row],[TERMINO DA VIGÊNCIA]],"M")</f>
        <v>60</v>
      </c>
      <c r="O178" s="96" t="s">
        <v>938</v>
      </c>
      <c r="P178" s="99">
        <v>44359</v>
      </c>
      <c r="Q178" s="99">
        <v>44407</v>
      </c>
      <c r="R178" s="96" t="s">
        <v>557</v>
      </c>
      <c r="S178" s="96" t="s">
        <v>542</v>
      </c>
      <c r="T178" s="96" t="s">
        <v>548</v>
      </c>
      <c r="U178" s="96" t="s">
        <v>987</v>
      </c>
      <c r="V178" s="120">
        <v>0</v>
      </c>
    </row>
    <row r="179" spans="2:22" x14ac:dyDescent="0.3">
      <c r="B179" s="96" t="s">
        <v>988</v>
      </c>
      <c r="C179" s="96" t="s">
        <v>989</v>
      </c>
      <c r="D179" s="96" t="s">
        <v>990</v>
      </c>
      <c r="E179" s="96" t="s">
        <v>991</v>
      </c>
      <c r="F179" s="96" t="s">
        <v>992</v>
      </c>
      <c r="G179" s="96">
        <f>VLOOKUP(Tabela1[[#This Row],[TERMO DE CONTRATO ]],'[1]Execução Financeira'!$F:$BA,48,0)</f>
        <v>0</v>
      </c>
      <c r="H179" s="96" t="s">
        <v>546</v>
      </c>
      <c r="I179" s="96" t="s">
        <v>993</v>
      </c>
      <c r="J179" s="107" t="s">
        <v>539</v>
      </c>
      <c r="K179" s="107" t="s">
        <v>539</v>
      </c>
      <c r="L179" s="99">
        <v>44114</v>
      </c>
      <c r="M179" s="99">
        <v>45939</v>
      </c>
      <c r="N179" s="96">
        <f>DATEDIF(Tabela1[[#This Row],[INÍCIO DA VIGÊNCIA]],Tabela1[[#This Row],[TERMINO DA VIGÊNCIA]],"M")</f>
        <v>59</v>
      </c>
      <c r="O179" s="96" t="s">
        <v>938</v>
      </c>
      <c r="P179" s="99">
        <v>44114</v>
      </c>
      <c r="Q179" s="99" t="s">
        <v>548</v>
      </c>
      <c r="R179" s="96" t="s">
        <v>541</v>
      </c>
      <c r="S179" s="96" t="s">
        <v>542</v>
      </c>
      <c r="T179" s="96" t="s">
        <v>548</v>
      </c>
      <c r="U179" s="116">
        <v>520201490001</v>
      </c>
      <c r="V179" s="120">
        <v>0</v>
      </c>
    </row>
    <row r="180" spans="2:22" x14ac:dyDescent="0.3">
      <c r="B180" s="96" t="s">
        <v>994</v>
      </c>
      <c r="C180" s="96" t="s">
        <v>995</v>
      </c>
      <c r="D180" s="96" t="s">
        <v>65</v>
      </c>
      <c r="E180" s="96" t="s">
        <v>996</v>
      </c>
      <c r="F180" s="96" t="s">
        <v>997</v>
      </c>
      <c r="G180" s="96">
        <f>VLOOKUP(Tabela1[[#This Row],[TERMO DE CONTRATO ]],'[1]Execução Financeira'!$F:$BA,48,0)</f>
        <v>254378.26</v>
      </c>
      <c r="H180" s="96" t="s">
        <v>546</v>
      </c>
      <c r="I180" s="96" t="s">
        <v>998</v>
      </c>
      <c r="J180" s="107">
        <v>68545.399999999994</v>
      </c>
      <c r="K180" s="107">
        <v>300377.26</v>
      </c>
      <c r="L180" s="99">
        <v>44341</v>
      </c>
      <c r="M180" s="99">
        <v>46166</v>
      </c>
      <c r="N180" s="96">
        <f>DATEDIF(Tabela1[[#This Row],[INÍCIO DA VIGÊNCIA]],Tabela1[[#This Row],[TERMINO DA VIGÊNCIA]],"M")</f>
        <v>59</v>
      </c>
      <c r="O180" s="96" t="s">
        <v>938</v>
      </c>
      <c r="P180" s="99">
        <v>44335</v>
      </c>
      <c r="Q180" s="99">
        <v>44340</v>
      </c>
      <c r="R180" s="96" t="s">
        <v>541</v>
      </c>
      <c r="S180" s="96" t="s">
        <v>542</v>
      </c>
      <c r="T180" s="96" t="s">
        <v>999</v>
      </c>
      <c r="U180" s="96" t="s">
        <v>1000</v>
      </c>
      <c r="V180" s="120">
        <v>254378.26</v>
      </c>
    </row>
    <row r="181" spans="2:22" x14ac:dyDescent="0.3">
      <c r="B181" s="96" t="s">
        <v>1001</v>
      </c>
      <c r="C181" s="96" t="s">
        <v>1002</v>
      </c>
      <c r="D181" s="96" t="s">
        <v>11</v>
      </c>
      <c r="E181" s="96" t="s">
        <v>1003</v>
      </c>
      <c r="F181" s="96" t="s">
        <v>1004</v>
      </c>
      <c r="G181" s="96">
        <f>VLOOKUP(Tabela1[[#This Row],[TERMO DE CONTRATO ]],'[1]Execução Financeira'!$F:$BA,48,0)</f>
        <v>2946307.7600000026</v>
      </c>
      <c r="H181" s="96" t="s">
        <v>546</v>
      </c>
      <c r="I181" s="96" t="s">
        <v>1005</v>
      </c>
      <c r="J181" s="107">
        <v>1867085.56</v>
      </c>
      <c r="K181" s="107">
        <v>3734171.12</v>
      </c>
      <c r="L181" s="99">
        <v>44344</v>
      </c>
      <c r="M181" s="99">
        <v>46169</v>
      </c>
      <c r="N181" s="96">
        <f>DATEDIF(Tabela1[[#This Row],[INÍCIO DA VIGÊNCIA]],Tabela1[[#This Row],[TERMINO DA VIGÊNCIA]],"M")</f>
        <v>59</v>
      </c>
      <c r="O181" s="96" t="s">
        <v>938</v>
      </c>
      <c r="P181" s="99">
        <v>44329</v>
      </c>
      <c r="Q181" s="99">
        <v>44334</v>
      </c>
      <c r="R181" s="96" t="s">
        <v>541</v>
      </c>
      <c r="S181" s="96" t="s">
        <v>542</v>
      </c>
      <c r="T181" s="96" t="s">
        <v>1006</v>
      </c>
      <c r="U181" s="96" t="s">
        <v>1007</v>
      </c>
      <c r="V181" s="120">
        <v>2946307.7600000026</v>
      </c>
    </row>
    <row r="182" spans="2:22" x14ac:dyDescent="0.3">
      <c r="B182" s="96" t="s">
        <v>1008</v>
      </c>
      <c r="C182" s="96" t="s">
        <v>814</v>
      </c>
      <c r="D182" s="96" t="s">
        <v>11</v>
      </c>
      <c r="E182" s="96" t="s">
        <v>1009</v>
      </c>
      <c r="F182" s="96" t="s">
        <v>1010</v>
      </c>
      <c r="G182" s="96" t="e">
        <f>VLOOKUP(Tabela1[[#This Row],[TERMO DE CONTRATO ]],'[1]Execução Financeira'!$F:$BA,48,0)</f>
        <v>#N/A</v>
      </c>
      <c r="H182" s="96" t="s">
        <v>595</v>
      </c>
      <c r="I182" s="96" t="s">
        <v>1011</v>
      </c>
      <c r="J182" s="107" t="s">
        <v>539</v>
      </c>
      <c r="K182" s="107" t="s">
        <v>539</v>
      </c>
      <c r="L182" s="99">
        <v>44186</v>
      </c>
      <c r="M182" s="99">
        <v>46012</v>
      </c>
      <c r="N182" s="96">
        <f>DATEDIF(Tabela1[[#This Row],[INÍCIO DA VIGÊNCIA]],Tabela1[[#This Row],[TERMINO DA VIGÊNCIA]],"M")</f>
        <v>60</v>
      </c>
      <c r="O182" s="96" t="s">
        <v>938</v>
      </c>
      <c r="P182" s="99">
        <v>44186</v>
      </c>
      <c r="Q182" s="99">
        <v>44187</v>
      </c>
      <c r="R182" s="96" t="s">
        <v>541</v>
      </c>
      <c r="S182" s="96" t="s">
        <v>542</v>
      </c>
      <c r="T182" s="96" t="s">
        <v>548</v>
      </c>
      <c r="U182" s="96" t="s">
        <v>1012</v>
      </c>
      <c r="V182" s="120">
        <v>0</v>
      </c>
    </row>
    <row r="183" spans="2:22" x14ac:dyDescent="0.3">
      <c r="B183" s="96" t="s">
        <v>1013</v>
      </c>
      <c r="C183" s="96" t="s">
        <v>1014</v>
      </c>
      <c r="D183" s="96" t="s">
        <v>178</v>
      </c>
      <c r="E183" s="96" t="s">
        <v>1015</v>
      </c>
      <c r="F183" s="96" t="s">
        <v>1016</v>
      </c>
      <c r="G183" s="96">
        <f>VLOOKUP(Tabela1[[#This Row],[TERMO DE CONTRATO ]],'[1]Execução Financeira'!$F:$BA,48,0)</f>
        <v>0</v>
      </c>
      <c r="H183" s="96" t="s">
        <v>546</v>
      </c>
      <c r="I183" s="96" t="s">
        <v>1017</v>
      </c>
      <c r="J183" s="107">
        <v>889440.5</v>
      </c>
      <c r="K183" s="107">
        <v>889440.5</v>
      </c>
      <c r="L183" s="99">
        <v>44115</v>
      </c>
      <c r="M183" s="99">
        <v>45940</v>
      </c>
      <c r="N183" s="96">
        <f>DATEDIF(Tabela1[[#This Row],[INÍCIO DA VIGÊNCIA]],Tabela1[[#This Row],[TERMINO DA VIGÊNCIA]],"M")</f>
        <v>59</v>
      </c>
      <c r="O183" s="96" t="s">
        <v>938</v>
      </c>
      <c r="P183" s="99">
        <v>43999</v>
      </c>
      <c r="Q183" s="99" t="s">
        <v>548</v>
      </c>
      <c r="R183" s="96" t="s">
        <v>541</v>
      </c>
      <c r="S183" s="96" t="s">
        <v>542</v>
      </c>
      <c r="T183" s="96" t="s">
        <v>1018</v>
      </c>
      <c r="U183" s="96" t="s">
        <v>1019</v>
      </c>
      <c r="V183" s="120">
        <v>0</v>
      </c>
    </row>
    <row r="184" spans="2:22" x14ac:dyDescent="0.3">
      <c r="B184" s="96" t="s">
        <v>1020</v>
      </c>
      <c r="C184" s="96" t="s">
        <v>1021</v>
      </c>
      <c r="D184" s="96" t="s">
        <v>320</v>
      </c>
      <c r="E184" s="96" t="s">
        <v>1022</v>
      </c>
      <c r="F184" s="96" t="s">
        <v>1023</v>
      </c>
      <c r="G184" s="96">
        <f>VLOOKUP(Tabela1[[#This Row],[TERMO DE CONTRATO ]],'[1]Execução Financeira'!$F:$BA,48,0)</f>
        <v>0</v>
      </c>
      <c r="H184" s="96" t="s">
        <v>546</v>
      </c>
      <c r="I184" s="96" t="s">
        <v>1024</v>
      </c>
      <c r="J184" s="107">
        <v>117609.99</v>
      </c>
      <c r="K184" s="107">
        <v>117609.99</v>
      </c>
      <c r="L184" s="99">
        <v>44105</v>
      </c>
      <c r="M184" s="99">
        <v>45931</v>
      </c>
      <c r="N184" s="96">
        <f>DATEDIF(Tabela1[[#This Row],[INÍCIO DA VIGÊNCIA]],Tabela1[[#This Row],[TERMINO DA VIGÊNCIA]],"M")</f>
        <v>60</v>
      </c>
      <c r="O184" s="96" t="s">
        <v>938</v>
      </c>
      <c r="P184" s="99">
        <v>44070</v>
      </c>
      <c r="Q184" s="99">
        <v>44074</v>
      </c>
      <c r="R184" s="96" t="s">
        <v>541</v>
      </c>
      <c r="S184" s="96" t="s">
        <v>542</v>
      </c>
      <c r="T184" s="96" t="s">
        <v>1025</v>
      </c>
      <c r="U184" s="96" t="s">
        <v>548</v>
      </c>
      <c r="V184" s="120">
        <v>0</v>
      </c>
    </row>
    <row r="185" spans="2:22" x14ac:dyDescent="0.3">
      <c r="B185" s="96" t="s">
        <v>1026</v>
      </c>
      <c r="C185" s="96" t="s">
        <v>1027</v>
      </c>
      <c r="D185" s="96" t="s">
        <v>1028</v>
      </c>
      <c r="E185" s="96" t="s">
        <v>1029</v>
      </c>
      <c r="F185" s="96" t="s">
        <v>1030</v>
      </c>
      <c r="G185" s="96">
        <f>VLOOKUP(Tabela1[[#This Row],[TERMO DE CONTRATO ]],'[1]Execução Financeira'!$F:$BA,48,0)</f>
        <v>0</v>
      </c>
      <c r="H185" s="96" t="s">
        <v>546</v>
      </c>
      <c r="I185" s="96" t="s">
        <v>1031</v>
      </c>
      <c r="J185" s="107">
        <v>211009.98</v>
      </c>
      <c r="K185" s="107">
        <v>211009.98</v>
      </c>
      <c r="L185" s="99">
        <v>44302</v>
      </c>
      <c r="M185" s="99">
        <v>46127</v>
      </c>
      <c r="N185" s="96">
        <f>DATEDIF(Tabela1[[#This Row],[INÍCIO DA VIGÊNCIA]],Tabela1[[#This Row],[TERMINO DA VIGÊNCIA]],"M")</f>
        <v>59</v>
      </c>
      <c r="O185" s="96" t="s">
        <v>938</v>
      </c>
      <c r="P185" s="99">
        <v>44265</v>
      </c>
      <c r="Q185" s="99">
        <v>44266</v>
      </c>
      <c r="R185" s="96" t="s">
        <v>541</v>
      </c>
      <c r="S185" s="96" t="s">
        <v>542</v>
      </c>
      <c r="T185" s="96" t="s">
        <v>1032</v>
      </c>
      <c r="U185" s="96" t="s">
        <v>76</v>
      </c>
      <c r="V185" s="120">
        <v>0</v>
      </c>
    </row>
    <row r="186" spans="2:22" x14ac:dyDescent="0.3">
      <c r="B186" s="96" t="s">
        <v>1033</v>
      </c>
      <c r="C186" s="96" t="s">
        <v>1034</v>
      </c>
      <c r="D186" s="96" t="s">
        <v>65</v>
      </c>
      <c r="E186" s="96" t="s">
        <v>1035</v>
      </c>
      <c r="F186" s="96" t="s">
        <v>1036</v>
      </c>
      <c r="G186" s="96">
        <f>VLOOKUP(Tabela1[[#This Row],[TERMO DE CONTRATO ]],'[1]Execução Financeira'!$F:$BA,48,0)</f>
        <v>133357.57000000004</v>
      </c>
      <c r="H186" s="96" t="s">
        <v>546</v>
      </c>
      <c r="I186" s="96" t="s">
        <v>1037</v>
      </c>
      <c r="J186" s="107">
        <v>160081.98000000001</v>
      </c>
      <c r="K186" s="107">
        <v>160081.98000000001</v>
      </c>
      <c r="L186" s="99">
        <v>44489</v>
      </c>
      <c r="M186" s="99">
        <v>46315</v>
      </c>
      <c r="N186" s="96">
        <f>DATEDIF(Tabela1[[#This Row],[INÍCIO DA VIGÊNCIA]],Tabela1[[#This Row],[TERMINO DA VIGÊNCIA]],"M")</f>
        <v>60</v>
      </c>
      <c r="O186" s="96" t="s">
        <v>938</v>
      </c>
      <c r="P186" s="99">
        <v>44488</v>
      </c>
      <c r="Q186" s="99">
        <v>44489</v>
      </c>
      <c r="R186" s="96" t="s">
        <v>557</v>
      </c>
      <c r="S186" s="96" t="s">
        <v>542</v>
      </c>
      <c r="T186" s="96" t="s">
        <v>1038</v>
      </c>
      <c r="U186" s="96" t="s">
        <v>1039</v>
      </c>
      <c r="V186" s="120">
        <v>133357.57000000004</v>
      </c>
    </row>
    <row r="187" spans="2:22" x14ac:dyDescent="0.3">
      <c r="B187" s="96" t="s">
        <v>961</v>
      </c>
      <c r="C187" s="96" t="s">
        <v>1040</v>
      </c>
      <c r="D187" s="96" t="s">
        <v>11</v>
      </c>
      <c r="E187" s="96" t="s">
        <v>1041</v>
      </c>
      <c r="F187" s="96" t="s">
        <v>1042</v>
      </c>
      <c r="G187" s="96">
        <f>VLOOKUP(Tabela1[[#This Row],[TERMO DE CONTRATO ]],'[1]Execução Financeira'!$F:$BA,48,0)</f>
        <v>2315929.3799999994</v>
      </c>
      <c r="H187" s="96" t="s">
        <v>1043</v>
      </c>
      <c r="I187" s="96" t="s">
        <v>1044</v>
      </c>
      <c r="J187" s="107">
        <v>1943370.73</v>
      </c>
      <c r="K187" s="107">
        <v>3184986.96</v>
      </c>
      <c r="L187" s="99">
        <v>44315</v>
      </c>
      <c r="M187" s="99">
        <v>46141</v>
      </c>
      <c r="N187" s="96">
        <f>DATEDIF(Tabela1[[#This Row],[INÍCIO DA VIGÊNCIA]],Tabela1[[#This Row],[TERMINO DA VIGÊNCIA]],"M")</f>
        <v>60</v>
      </c>
      <c r="O187" s="96" t="s">
        <v>938</v>
      </c>
      <c r="P187" s="99">
        <v>44315</v>
      </c>
      <c r="Q187" s="99">
        <v>44314</v>
      </c>
      <c r="R187" s="96" t="s">
        <v>541</v>
      </c>
      <c r="S187" s="96" t="s">
        <v>542</v>
      </c>
      <c r="T187" s="96" t="s">
        <v>548</v>
      </c>
      <c r="U187" s="96" t="s">
        <v>1045</v>
      </c>
      <c r="V187" s="120">
        <v>2315929.3799999994</v>
      </c>
    </row>
    <row r="188" spans="2:22" x14ac:dyDescent="0.3">
      <c r="B188" s="96" t="s">
        <v>1046</v>
      </c>
      <c r="C188" s="96" t="s">
        <v>1047</v>
      </c>
      <c r="D188" s="96" t="s">
        <v>11</v>
      </c>
      <c r="E188" s="96" t="s">
        <v>1048</v>
      </c>
      <c r="F188" s="96" t="s">
        <v>1049</v>
      </c>
      <c r="G188" s="96">
        <f>VLOOKUP(Tabela1[[#This Row],[TERMO DE CONTRATO ]],'[1]Execução Financeira'!$F:$BA,48,0)</f>
        <v>0</v>
      </c>
      <c r="H188" s="96" t="s">
        <v>546</v>
      </c>
      <c r="I188" s="96" t="s">
        <v>1050</v>
      </c>
      <c r="J188" s="107">
        <v>280895</v>
      </c>
      <c r="K188" s="107">
        <v>280895</v>
      </c>
      <c r="L188" s="99">
        <v>44287</v>
      </c>
      <c r="M188" s="99">
        <v>46003</v>
      </c>
      <c r="N188" s="96">
        <f>DATEDIF(Tabela1[[#This Row],[INÍCIO DA VIGÊNCIA]],Tabela1[[#This Row],[TERMINO DA VIGÊNCIA]],"M")</f>
        <v>56</v>
      </c>
      <c r="O188" s="96" t="s">
        <v>938</v>
      </c>
      <c r="P188" s="99">
        <v>44251</v>
      </c>
      <c r="Q188" s="99" t="s">
        <v>539</v>
      </c>
      <c r="R188" s="96" t="s">
        <v>541</v>
      </c>
      <c r="S188" s="96" t="s">
        <v>542</v>
      </c>
      <c r="T188" s="96" t="s">
        <v>548</v>
      </c>
      <c r="U188" s="96" t="s">
        <v>1051</v>
      </c>
      <c r="V188" s="120">
        <v>0</v>
      </c>
    </row>
    <row r="189" spans="2:22" x14ac:dyDescent="0.3">
      <c r="B189" s="96" t="s">
        <v>1052</v>
      </c>
      <c r="C189" s="96" t="s">
        <v>1053</v>
      </c>
      <c r="D189" s="96" t="s">
        <v>58</v>
      </c>
      <c r="E189" s="96" t="s">
        <v>1054</v>
      </c>
      <c r="F189" s="96" t="s">
        <v>1055</v>
      </c>
      <c r="G189" s="96">
        <f>VLOOKUP(Tabela1[[#This Row],[TERMO DE CONTRATO ]],'[1]Execução Financeira'!$F:$BA,48,0)</f>
        <v>88558.9</v>
      </c>
      <c r="H189" s="96" t="s">
        <v>914</v>
      </c>
      <c r="I189" s="96" t="s">
        <v>1056</v>
      </c>
      <c r="J189" s="107">
        <v>110094</v>
      </c>
      <c r="K189" s="107">
        <v>110094</v>
      </c>
      <c r="L189" s="99">
        <v>45877</v>
      </c>
      <c r="M189" s="99">
        <v>46973</v>
      </c>
      <c r="N189" s="96">
        <f>DATEDIF(Tabela1[[#This Row],[INÍCIO DA VIGÊNCIA]],Tabela1[[#This Row],[TERMINO DA VIGÊNCIA]],"M")</f>
        <v>36</v>
      </c>
      <c r="O189" s="112" t="s">
        <v>40</v>
      </c>
      <c r="P189" s="99">
        <v>45877</v>
      </c>
      <c r="Q189" s="99">
        <v>45882</v>
      </c>
      <c r="R189" s="96" t="s">
        <v>557</v>
      </c>
      <c r="S189" s="96" t="s">
        <v>148</v>
      </c>
      <c r="T189" s="96" t="s">
        <v>548</v>
      </c>
      <c r="U189" s="96" t="s">
        <v>548</v>
      </c>
      <c r="V189" s="120">
        <v>88558.9</v>
      </c>
    </row>
    <row r="190" spans="2:22" x14ac:dyDescent="0.3">
      <c r="B190" s="96" t="s">
        <v>1052</v>
      </c>
      <c r="C190" s="96" t="s">
        <v>1053</v>
      </c>
      <c r="D190" s="96" t="s">
        <v>52</v>
      </c>
      <c r="E190" s="96" t="s">
        <v>1057</v>
      </c>
      <c r="F190" s="96" t="s">
        <v>1058</v>
      </c>
      <c r="G190" s="96">
        <f>VLOOKUP(Tabela1[[#This Row],[TERMO DE CONTRATO ]],'[1]Execução Financeira'!$F:$BA,48,0)</f>
        <v>125676.82000000002</v>
      </c>
      <c r="H190" s="96" t="s">
        <v>914</v>
      </c>
      <c r="I190" s="96" t="s">
        <v>1059</v>
      </c>
      <c r="J190" s="107">
        <v>165141</v>
      </c>
      <c r="K190" s="107">
        <v>165141</v>
      </c>
      <c r="L190" s="99">
        <v>45877</v>
      </c>
      <c r="M190" s="99">
        <v>46973</v>
      </c>
      <c r="N190" s="96">
        <f>DATEDIF(Tabela1[[#This Row],[INÍCIO DA VIGÊNCIA]],Tabela1[[#This Row],[TERMINO DA VIGÊNCIA]],"M")</f>
        <v>36</v>
      </c>
      <c r="O190" s="112" t="s">
        <v>40</v>
      </c>
      <c r="P190" s="99">
        <v>45877</v>
      </c>
      <c r="Q190" s="99">
        <v>45882</v>
      </c>
      <c r="R190" s="96" t="s">
        <v>557</v>
      </c>
      <c r="S190" s="96" t="s">
        <v>148</v>
      </c>
      <c r="T190" s="96" t="s">
        <v>548</v>
      </c>
      <c r="U190" s="96" t="s">
        <v>548</v>
      </c>
      <c r="V190" s="120">
        <v>125676.82000000002</v>
      </c>
    </row>
    <row r="191" spans="2:22" x14ac:dyDescent="0.3">
      <c r="B191" s="96" t="s">
        <v>1052</v>
      </c>
      <c r="C191" s="96" t="s">
        <v>1053</v>
      </c>
      <c r="D191" s="96" t="s">
        <v>208</v>
      </c>
      <c r="E191" s="96" t="s">
        <v>1060</v>
      </c>
      <c r="F191" s="96" t="s">
        <v>1061</v>
      </c>
      <c r="G191" s="96">
        <f>VLOOKUP(Tabela1[[#This Row],[TERMO DE CONTRATO ]],'[1]Execução Financeira'!$F:$BA,48,0)</f>
        <v>75579.510000000009</v>
      </c>
      <c r="H191" s="96" t="s">
        <v>914</v>
      </c>
      <c r="I191" s="96" t="s">
        <v>1062</v>
      </c>
      <c r="J191" s="107">
        <v>110094</v>
      </c>
      <c r="K191" s="107">
        <v>110094</v>
      </c>
      <c r="L191" s="99">
        <v>45875</v>
      </c>
      <c r="M191" s="99">
        <v>46971</v>
      </c>
      <c r="N191" s="96">
        <f>DATEDIF(Tabela1[[#This Row],[INÍCIO DA VIGÊNCIA]],Tabela1[[#This Row],[TERMINO DA VIGÊNCIA]],"M")</f>
        <v>36</v>
      </c>
      <c r="O191" s="112" t="s">
        <v>40</v>
      </c>
      <c r="P191" s="99">
        <v>45875</v>
      </c>
      <c r="Q191" s="99">
        <v>45882</v>
      </c>
      <c r="R191" s="96" t="s">
        <v>557</v>
      </c>
      <c r="S191" s="96" t="s">
        <v>148</v>
      </c>
      <c r="T191" s="96" t="s">
        <v>548</v>
      </c>
      <c r="U191" s="96" t="s">
        <v>548</v>
      </c>
      <c r="V191" s="120">
        <v>75579.510000000009</v>
      </c>
    </row>
    <row r="192" spans="2:22" x14ac:dyDescent="0.3">
      <c r="B192" s="96" t="s">
        <v>377</v>
      </c>
      <c r="C192" s="96" t="s">
        <v>825</v>
      </c>
      <c r="D192" s="96" t="s">
        <v>41</v>
      </c>
      <c r="E192" s="96" t="s">
        <v>1063</v>
      </c>
      <c r="F192" s="96" t="s">
        <v>1064</v>
      </c>
      <c r="G192" s="96">
        <f>VLOOKUP(Tabela1[[#This Row],[TERMO DE CONTRATO ]],'[1]Execução Financeira'!$F:$BA,48,0)</f>
        <v>228974.78000000014</v>
      </c>
      <c r="H192" s="96" t="s">
        <v>560</v>
      </c>
      <c r="I192" s="96" t="s">
        <v>1065</v>
      </c>
      <c r="J192" s="107">
        <v>328499.84000000003</v>
      </c>
      <c r="K192" s="107">
        <v>328499.84000000003</v>
      </c>
      <c r="L192" s="99">
        <v>45911</v>
      </c>
      <c r="M192" s="99">
        <v>46823</v>
      </c>
      <c r="N192" s="96">
        <f>DATEDIF(Tabela1[[#This Row],[INÍCIO DA VIGÊNCIA]],Tabela1[[#This Row],[TERMINO DA VIGÊNCIA]],"M")</f>
        <v>30</v>
      </c>
      <c r="O192" s="112" t="s">
        <v>40</v>
      </c>
      <c r="P192" s="99">
        <v>45911</v>
      </c>
      <c r="Q192" s="99">
        <v>45924</v>
      </c>
      <c r="R192" s="96" t="s">
        <v>557</v>
      </c>
      <c r="S192" s="96" t="s">
        <v>148</v>
      </c>
      <c r="T192" s="96" t="s">
        <v>548</v>
      </c>
      <c r="U192" s="96" t="s">
        <v>548</v>
      </c>
      <c r="V192" s="120">
        <v>228974.78000000014</v>
      </c>
    </row>
    <row r="193" spans="2:22" x14ac:dyDescent="0.3">
      <c r="B193" s="96" t="s">
        <v>1052</v>
      </c>
      <c r="C193" s="96" t="s">
        <v>1053</v>
      </c>
      <c r="D193" s="96" t="s">
        <v>108</v>
      </c>
      <c r="E193" s="96" t="s">
        <v>1066</v>
      </c>
      <c r="F193" s="96" t="s">
        <v>1067</v>
      </c>
      <c r="G193" s="96">
        <f>VLOOKUP(Tabela1[[#This Row],[TERMO DE CONTRATO ]],'[1]Execução Financeira'!$F:$BA,48,0)</f>
        <v>90481.680000000008</v>
      </c>
      <c r="H193" s="96" t="s">
        <v>914</v>
      </c>
      <c r="I193" s="96" t="s">
        <v>1068</v>
      </c>
      <c r="J193" s="107">
        <v>110094</v>
      </c>
      <c r="K193" s="107">
        <v>110094</v>
      </c>
      <c r="L193" s="99">
        <v>45916</v>
      </c>
      <c r="M193" s="99">
        <v>46828</v>
      </c>
      <c r="N193" s="96">
        <f>DATEDIF(Tabela1[[#This Row],[INÍCIO DA VIGÊNCIA]],Tabela1[[#This Row],[TERMINO DA VIGÊNCIA]],"M")</f>
        <v>30</v>
      </c>
      <c r="O193" s="112" t="s">
        <v>40</v>
      </c>
      <c r="P193" s="99">
        <v>45916</v>
      </c>
      <c r="Q193" s="99">
        <v>45924</v>
      </c>
      <c r="R193" s="96" t="s">
        <v>557</v>
      </c>
      <c r="S193" s="96" t="s">
        <v>148</v>
      </c>
      <c r="T193" s="96" t="s">
        <v>548</v>
      </c>
      <c r="U193" s="96" t="s">
        <v>548</v>
      </c>
      <c r="V193" s="120">
        <v>90481.680000000008</v>
      </c>
    </row>
    <row r="194" spans="2:22" x14ac:dyDescent="0.3">
      <c r="B194" s="96" t="s">
        <v>1052</v>
      </c>
      <c r="C194" s="96" t="s">
        <v>1053</v>
      </c>
      <c r="D194" s="96" t="s">
        <v>50</v>
      </c>
      <c r="E194" s="96" t="s">
        <v>1069</v>
      </c>
      <c r="F194" s="96" t="s">
        <v>1070</v>
      </c>
      <c r="G194" s="96">
        <f>VLOOKUP(Tabela1[[#This Row],[TERMO DE CONTRATO ]],'[1]Execução Financeira'!$F:$BA,48,0)</f>
        <v>172282.99000000002</v>
      </c>
      <c r="H194" s="96" t="s">
        <v>914</v>
      </c>
      <c r="I194" s="96" t="s">
        <v>1071</v>
      </c>
      <c r="J194" s="107">
        <v>220188</v>
      </c>
      <c r="K194" s="107">
        <v>220188</v>
      </c>
      <c r="L194" s="99">
        <v>45916</v>
      </c>
      <c r="M194" s="99">
        <v>46828</v>
      </c>
      <c r="N194" s="96">
        <f>DATEDIF(Tabela1[[#This Row],[INÍCIO DA VIGÊNCIA]],Tabela1[[#This Row],[TERMINO DA VIGÊNCIA]],"M")</f>
        <v>30</v>
      </c>
      <c r="O194" s="112" t="s">
        <v>40</v>
      </c>
      <c r="P194" s="99">
        <v>45916</v>
      </c>
      <c r="Q194" s="99">
        <v>45924</v>
      </c>
      <c r="R194" s="96" t="s">
        <v>557</v>
      </c>
      <c r="S194" s="96" t="s">
        <v>148</v>
      </c>
      <c r="T194" s="96" t="s">
        <v>548</v>
      </c>
      <c r="U194" s="96" t="s">
        <v>548</v>
      </c>
      <c r="V194" s="120">
        <v>172282.99000000002</v>
      </c>
    </row>
    <row r="195" spans="2:22" x14ac:dyDescent="0.3">
      <c r="B195" s="96" t="s">
        <v>84</v>
      </c>
      <c r="C195" s="96" t="s">
        <v>599</v>
      </c>
      <c r="D195" s="96" t="s">
        <v>11</v>
      </c>
      <c r="E195" s="96" t="s">
        <v>1072</v>
      </c>
      <c r="F195" s="96" t="s">
        <v>1073</v>
      </c>
      <c r="G195" s="96">
        <f>VLOOKUP(Tabela1[[#This Row],[TERMO DE CONTRATO ]],'[1]Execução Financeira'!$F:$BA,48,0)</f>
        <v>1699754.8800000004</v>
      </c>
      <c r="H195" s="96" t="s">
        <v>546</v>
      </c>
      <c r="I195" s="96" t="s">
        <v>1074</v>
      </c>
      <c r="J195" s="107">
        <v>2248092.06</v>
      </c>
      <c r="K195" s="107">
        <v>2299999.63</v>
      </c>
      <c r="L195" s="99">
        <v>45912</v>
      </c>
      <c r="M195" s="99">
        <v>47008</v>
      </c>
      <c r="N195" s="96">
        <f>DATEDIF(Tabela1[[#This Row],[INÍCIO DA VIGÊNCIA]],Tabela1[[#This Row],[TERMINO DA VIGÊNCIA]],"M")</f>
        <v>36</v>
      </c>
      <c r="O195" s="112" t="s">
        <v>40</v>
      </c>
      <c r="P195" s="99">
        <v>45912</v>
      </c>
      <c r="Q195" s="99">
        <v>45924</v>
      </c>
      <c r="R195" s="96" t="s">
        <v>557</v>
      </c>
      <c r="S195" s="96" t="s">
        <v>148</v>
      </c>
      <c r="T195" s="96" t="s">
        <v>548</v>
      </c>
      <c r="U195" s="96" t="s">
        <v>548</v>
      </c>
      <c r="V195" s="120">
        <v>1699754.8800000004</v>
      </c>
    </row>
    <row r="196" spans="2:22" x14ac:dyDescent="0.3">
      <c r="B196" s="96" t="s">
        <v>1052</v>
      </c>
      <c r="C196" s="96" t="s">
        <v>1053</v>
      </c>
      <c r="D196" s="96" t="s">
        <v>346</v>
      </c>
      <c r="E196" s="96" t="s">
        <v>1075</v>
      </c>
      <c r="F196" s="96" t="s">
        <v>1076</v>
      </c>
      <c r="G196" s="96">
        <f>VLOOKUP(Tabela1[[#This Row],[TERMO DE CONTRATO ]],'[1]Execução Financeira'!$F:$BA,48,0)</f>
        <v>44037.599999999991</v>
      </c>
      <c r="H196" s="96" t="s">
        <v>914</v>
      </c>
      <c r="I196" s="96" t="s">
        <v>1077</v>
      </c>
      <c r="J196" s="107">
        <v>55047</v>
      </c>
      <c r="K196" s="107">
        <v>55047</v>
      </c>
      <c r="L196" s="99">
        <v>45916</v>
      </c>
      <c r="M196" s="99">
        <v>46828</v>
      </c>
      <c r="N196" s="96">
        <f>DATEDIF(Tabela1[[#This Row],[INÍCIO DA VIGÊNCIA]],Tabela1[[#This Row],[TERMINO DA VIGÊNCIA]],"M")</f>
        <v>30</v>
      </c>
      <c r="O196" s="112" t="s">
        <v>40</v>
      </c>
      <c r="P196" s="99">
        <v>45916</v>
      </c>
      <c r="Q196" s="99">
        <v>45924</v>
      </c>
      <c r="R196" s="96" t="s">
        <v>557</v>
      </c>
      <c r="S196" s="96" t="s">
        <v>148</v>
      </c>
      <c r="T196" s="96" t="s">
        <v>548</v>
      </c>
      <c r="U196" s="96" t="s">
        <v>548</v>
      </c>
      <c r="V196" s="120">
        <v>44037.599999999991</v>
      </c>
    </row>
    <row r="197" spans="2:22" x14ac:dyDescent="0.3">
      <c r="B197" s="96" t="s">
        <v>1052</v>
      </c>
      <c r="C197" s="96" t="s">
        <v>1053</v>
      </c>
      <c r="D197" s="96" t="s">
        <v>1078</v>
      </c>
      <c r="E197" s="96" t="s">
        <v>1079</v>
      </c>
      <c r="F197" s="96" t="s">
        <v>1080</v>
      </c>
      <c r="G197" s="96">
        <f>VLOOKUP(Tabela1[[#This Row],[TERMO DE CONTRATO ]],'[1]Execução Financeira'!$F:$BA,48,0)</f>
        <v>127024.14999999997</v>
      </c>
      <c r="H197" s="96" t="s">
        <v>914</v>
      </c>
      <c r="I197" s="96" t="s">
        <v>1081</v>
      </c>
      <c r="J197" s="107">
        <v>165141</v>
      </c>
      <c r="K197" s="107">
        <v>165141</v>
      </c>
      <c r="L197" s="99">
        <v>45916</v>
      </c>
      <c r="M197" s="99">
        <v>46828</v>
      </c>
      <c r="N197" s="96">
        <f>DATEDIF(Tabela1[[#This Row],[INÍCIO DA VIGÊNCIA]],Tabela1[[#This Row],[TERMINO DA VIGÊNCIA]],"M")</f>
        <v>30</v>
      </c>
      <c r="O197" s="112" t="s">
        <v>40</v>
      </c>
      <c r="P197" s="99">
        <v>45916</v>
      </c>
      <c r="Q197" s="99">
        <v>45924</v>
      </c>
      <c r="R197" s="96" t="s">
        <v>557</v>
      </c>
      <c r="S197" s="96" t="s">
        <v>148</v>
      </c>
      <c r="V197" s="120">
        <v>127024.14999999997</v>
      </c>
    </row>
    <row r="198" spans="2:22" x14ac:dyDescent="0.3">
      <c r="B198" s="96" t="s">
        <v>1082</v>
      </c>
      <c r="C198" s="96" t="s">
        <v>1083</v>
      </c>
      <c r="D198" s="96" t="s">
        <v>1084</v>
      </c>
      <c r="E198" s="96" t="s">
        <v>1085</v>
      </c>
      <c r="F198" s="96" t="s">
        <v>1086</v>
      </c>
      <c r="G198" s="96">
        <f>VLOOKUP(Tabela1[[#This Row],[TERMO DE CONTRATO ]],'[1]Execução Financeira'!$F:$BA,48,0)</f>
        <v>684802.5</v>
      </c>
      <c r="H198" s="96" t="s">
        <v>546</v>
      </c>
      <c r="I198" s="96" t="s">
        <v>1087</v>
      </c>
      <c r="J198" s="107">
        <v>684802.5</v>
      </c>
      <c r="K198" s="107">
        <v>684802.5</v>
      </c>
      <c r="L198" s="99">
        <v>45930</v>
      </c>
      <c r="M198" s="99">
        <v>46842</v>
      </c>
      <c r="N198" s="96">
        <f>DATEDIF(Tabela1[[#This Row],[INÍCIO DA VIGÊNCIA]],Tabela1[[#This Row],[TERMINO DA VIGÊNCIA]],"M")</f>
        <v>30</v>
      </c>
      <c r="O198" s="112" t="s">
        <v>40</v>
      </c>
      <c r="P198" s="99">
        <v>45930</v>
      </c>
      <c r="Q198" s="99">
        <v>45939</v>
      </c>
      <c r="R198" s="96" t="s">
        <v>557</v>
      </c>
      <c r="S198" s="96" t="s">
        <v>148</v>
      </c>
      <c r="T198" s="96" t="s">
        <v>548</v>
      </c>
      <c r="U198" s="96" t="s">
        <v>548</v>
      </c>
      <c r="V198" s="120">
        <v>684802.5</v>
      </c>
    </row>
    <row r="199" spans="2:22" x14ac:dyDescent="0.3">
      <c r="B199" s="96" t="s">
        <v>1082</v>
      </c>
      <c r="C199" s="96" t="s">
        <v>1083</v>
      </c>
      <c r="D199" s="96" t="s">
        <v>1088</v>
      </c>
      <c r="E199" s="96" t="s">
        <v>1089</v>
      </c>
      <c r="F199" s="96" t="s">
        <v>1090</v>
      </c>
      <c r="G199" s="96">
        <f>VLOOKUP(Tabela1[[#This Row],[TERMO DE CONTRATO ]],'[1]Execução Financeira'!$F:$BA,48,0)</f>
        <v>1128169</v>
      </c>
      <c r="H199" s="96" t="s">
        <v>546</v>
      </c>
      <c r="I199" s="96" t="s">
        <v>1091</v>
      </c>
      <c r="J199" s="107">
        <v>1128169</v>
      </c>
      <c r="K199" s="107">
        <v>1128169</v>
      </c>
      <c r="L199" s="99">
        <v>45930</v>
      </c>
      <c r="M199" s="99">
        <v>46842</v>
      </c>
      <c r="N199" s="96">
        <f>DATEDIF(Tabela1[[#This Row],[INÍCIO DA VIGÊNCIA]],Tabela1[[#This Row],[TERMINO DA VIGÊNCIA]],"M")</f>
        <v>30</v>
      </c>
      <c r="O199" s="112" t="s">
        <v>40</v>
      </c>
      <c r="P199" s="99">
        <v>45930</v>
      </c>
      <c r="Q199" s="99">
        <v>45939</v>
      </c>
      <c r="R199" s="96" t="s">
        <v>557</v>
      </c>
      <c r="S199" s="96" t="s">
        <v>148</v>
      </c>
      <c r="T199" s="96" t="s">
        <v>548</v>
      </c>
      <c r="U199" s="96" t="s">
        <v>548</v>
      </c>
      <c r="V199" s="120">
        <v>1128169</v>
      </c>
    </row>
    <row r="200" spans="2:22" x14ac:dyDescent="0.3">
      <c r="B200" s="111" t="s">
        <v>1092</v>
      </c>
      <c r="C200" s="96" t="s">
        <v>1093</v>
      </c>
      <c r="D200" s="96" t="s">
        <v>208</v>
      </c>
      <c r="E200" s="96" t="s">
        <v>1094</v>
      </c>
      <c r="F200" s="96" t="s">
        <v>1095</v>
      </c>
      <c r="G200" s="96">
        <f>VLOOKUP(Tabela1[[#This Row],[TERMO DE CONTRATO ]],'[1]Execução Financeira'!$F:$BA,48,0)</f>
        <v>408861.45999999996</v>
      </c>
      <c r="H200" s="96" t="s">
        <v>546</v>
      </c>
      <c r="I200" s="96" t="s">
        <v>1096</v>
      </c>
      <c r="J200" s="107">
        <v>543588.72</v>
      </c>
      <c r="K200" s="107">
        <v>543588.72</v>
      </c>
      <c r="L200" s="99">
        <v>45911</v>
      </c>
      <c r="M200" s="99">
        <v>46823</v>
      </c>
      <c r="N200" s="96">
        <f>DATEDIF(Tabela1[[#This Row],[INÍCIO DA VIGÊNCIA]],Tabela1[[#This Row],[TERMINO DA VIGÊNCIA]],"M")</f>
        <v>30</v>
      </c>
      <c r="O200" s="112" t="s">
        <v>40</v>
      </c>
      <c r="P200" s="99">
        <v>45911</v>
      </c>
      <c r="Q200" s="99">
        <v>45924</v>
      </c>
      <c r="R200" s="96" t="s">
        <v>557</v>
      </c>
      <c r="S200" s="96" t="s">
        <v>148</v>
      </c>
      <c r="T200" s="96" t="s">
        <v>548</v>
      </c>
      <c r="U200" s="96" t="s">
        <v>548</v>
      </c>
      <c r="V200" s="120">
        <v>408861.45999999996</v>
      </c>
    </row>
    <row r="201" spans="2:22" x14ac:dyDescent="0.3">
      <c r="B201" s="96" t="s">
        <v>1097</v>
      </c>
      <c r="C201" s="96" t="s">
        <v>1053</v>
      </c>
      <c r="D201" s="96" t="s">
        <v>278</v>
      </c>
      <c r="E201" s="96" t="s">
        <v>1098</v>
      </c>
      <c r="F201" s="96" t="s">
        <v>1099</v>
      </c>
      <c r="G201" s="96">
        <f>VLOOKUP(Tabela1[[#This Row],[TERMO DE CONTRATO ]],'[1]Execução Financeira'!$F:$BA,48,0)</f>
        <v>38801.46</v>
      </c>
      <c r="H201" s="96" t="s">
        <v>914</v>
      </c>
      <c r="I201" s="96" t="s">
        <v>1100</v>
      </c>
      <c r="J201" s="107">
        <v>54190.2</v>
      </c>
      <c r="K201" s="107">
        <v>54190.2</v>
      </c>
      <c r="L201" s="99">
        <v>45824</v>
      </c>
      <c r="M201" s="99">
        <v>46737</v>
      </c>
      <c r="N201" s="96">
        <f>DATEDIF(Tabela1[[#This Row],[INÍCIO DA VIGÊNCIA]],Tabela1[[#This Row],[TERMINO DA VIGÊNCIA]],"M")</f>
        <v>30</v>
      </c>
      <c r="O201" s="112" t="s">
        <v>40</v>
      </c>
      <c r="P201" s="99">
        <v>45824</v>
      </c>
      <c r="Q201" s="99">
        <v>45839</v>
      </c>
      <c r="R201" s="96" t="s">
        <v>557</v>
      </c>
      <c r="S201" s="96" t="s">
        <v>148</v>
      </c>
      <c r="T201" s="96" t="s">
        <v>548</v>
      </c>
      <c r="U201" s="96" t="s">
        <v>548</v>
      </c>
      <c r="V201" s="120">
        <v>38801.46</v>
      </c>
    </row>
    <row r="202" spans="2:22" x14ac:dyDescent="0.3">
      <c r="B202" s="96" t="s">
        <v>1101</v>
      </c>
      <c r="C202" s="96" t="s">
        <v>1102</v>
      </c>
      <c r="D202" s="96" t="s">
        <v>11</v>
      </c>
      <c r="E202" s="96" t="s">
        <v>1103</v>
      </c>
      <c r="F202" s="96" t="s">
        <v>1104</v>
      </c>
      <c r="G202" s="96">
        <f>VLOOKUP(Tabela1[[#This Row],[TERMO DE CONTRATO ]],'[1]Execução Financeira'!$F:$BA,48,0)</f>
        <v>1292263.0699999996</v>
      </c>
      <c r="H202" s="96" t="s">
        <v>595</v>
      </c>
      <c r="I202" s="96" t="s">
        <v>1105</v>
      </c>
      <c r="J202" s="107">
        <v>2515637.21</v>
      </c>
      <c r="K202" s="107">
        <v>2456916.9</v>
      </c>
      <c r="L202" s="99">
        <v>45835</v>
      </c>
      <c r="M202" s="99">
        <v>46657</v>
      </c>
      <c r="N202" s="96">
        <f>DATEDIF(Tabela1[[#This Row],[INÍCIO DA VIGÊNCIA]],Tabela1[[#This Row],[TERMINO DA VIGÊNCIA]],"M")</f>
        <v>27</v>
      </c>
      <c r="O202" s="112" t="s">
        <v>40</v>
      </c>
      <c r="P202" s="99">
        <v>45835</v>
      </c>
      <c r="Q202" s="99">
        <v>45845</v>
      </c>
      <c r="R202" s="96" t="s">
        <v>557</v>
      </c>
      <c r="S202" s="96" t="s">
        <v>148</v>
      </c>
      <c r="T202" s="96" t="s">
        <v>548</v>
      </c>
      <c r="U202" s="96" t="s">
        <v>548</v>
      </c>
      <c r="V202" s="120">
        <v>1292263.0699999996</v>
      </c>
    </row>
    <row r="203" spans="2:22" x14ac:dyDescent="0.3">
      <c r="B203" s="96" t="s">
        <v>1106</v>
      </c>
      <c r="C203" s="96" t="s">
        <v>1107</v>
      </c>
      <c r="D203" s="96" t="s">
        <v>11</v>
      </c>
      <c r="E203" s="96" t="s">
        <v>1108</v>
      </c>
      <c r="F203" s="96" t="s">
        <v>1109</v>
      </c>
      <c r="G203" s="96">
        <f>VLOOKUP(Tabela1[[#This Row],[TERMO DE CONTRATO ]],'[1]Execução Financeira'!$F:$BA,48,0)</f>
        <v>-825</v>
      </c>
      <c r="H203" s="96" t="s">
        <v>546</v>
      </c>
      <c r="I203" s="96" t="s">
        <v>1110</v>
      </c>
      <c r="J203" s="107">
        <v>33825</v>
      </c>
      <c r="K203" s="107">
        <v>33825</v>
      </c>
      <c r="L203" s="99">
        <v>45839</v>
      </c>
      <c r="M203" s="99">
        <v>46294</v>
      </c>
      <c r="N203" s="96">
        <f>DATEDIF(Tabela1[[#This Row],[INÍCIO DA VIGÊNCIA]],Tabela1[[#This Row],[TERMINO DA VIGÊNCIA]],"M")</f>
        <v>14</v>
      </c>
      <c r="O203" s="112" t="s">
        <v>339</v>
      </c>
      <c r="P203" s="99">
        <v>45839</v>
      </c>
      <c r="Q203" s="99">
        <v>45764</v>
      </c>
      <c r="R203" s="96" t="s">
        <v>557</v>
      </c>
      <c r="S203" s="96" t="s">
        <v>148</v>
      </c>
      <c r="T203" s="96" t="s">
        <v>548</v>
      </c>
      <c r="U203" s="96" t="s">
        <v>548</v>
      </c>
      <c r="V203" s="120">
        <v>-825</v>
      </c>
    </row>
    <row r="204" spans="2:22" x14ac:dyDescent="0.3">
      <c r="B204" s="96" t="s">
        <v>149</v>
      </c>
      <c r="C204" s="96" t="s">
        <v>549</v>
      </c>
      <c r="D204" s="96" t="s">
        <v>11</v>
      </c>
      <c r="E204" s="96" t="s">
        <v>1111</v>
      </c>
      <c r="F204" s="96" t="s">
        <v>1112</v>
      </c>
      <c r="G204" s="96">
        <f>VLOOKUP(Tabela1[[#This Row],[TERMO DE CONTRATO ]],'[1]Execução Financeira'!$F:$BA,48,0)</f>
        <v>23984665.560000002</v>
      </c>
      <c r="H204" s="96" t="s">
        <v>649</v>
      </c>
      <c r="I204" s="96" t="s">
        <v>1113</v>
      </c>
      <c r="J204" s="107">
        <v>29943874.800000001</v>
      </c>
      <c r="K204" s="107">
        <v>29943874.800000001</v>
      </c>
      <c r="L204" s="99">
        <v>45818</v>
      </c>
      <c r="M204" s="99">
        <v>46914</v>
      </c>
      <c r="N204" s="96">
        <f>DATEDIF(Tabela1[[#This Row],[INÍCIO DA VIGÊNCIA]],Tabela1[[#This Row],[TERMINO DA VIGÊNCIA]],"M")</f>
        <v>36</v>
      </c>
      <c r="O204" s="112" t="s">
        <v>40</v>
      </c>
      <c r="P204" s="99">
        <v>45818</v>
      </c>
      <c r="Q204" s="99">
        <v>45826</v>
      </c>
      <c r="R204" s="96" t="s">
        <v>557</v>
      </c>
      <c r="S204" s="96" t="s">
        <v>148</v>
      </c>
      <c r="T204" s="96" t="s">
        <v>548</v>
      </c>
      <c r="U204" s="96" t="s">
        <v>548</v>
      </c>
      <c r="V204" s="120">
        <v>23984665.560000002</v>
      </c>
    </row>
    <row r="205" spans="2:22" ht="14.15" customHeight="1" x14ac:dyDescent="0.3">
      <c r="B205" s="96" t="s">
        <v>511</v>
      </c>
      <c r="C205" s="96" t="s">
        <v>922</v>
      </c>
      <c r="D205" s="96" t="s">
        <v>110</v>
      </c>
      <c r="E205" s="96" t="s">
        <v>1114</v>
      </c>
      <c r="F205" s="96" t="s">
        <v>1115</v>
      </c>
      <c r="G205" s="96">
        <f>VLOOKUP(Tabela1[[#This Row],[TERMO DE CONTRATO ]],'[1]Execução Financeira'!$F:$BA,48,0)</f>
        <v>40778.92</v>
      </c>
      <c r="H205" s="96" t="s">
        <v>914</v>
      </c>
      <c r="I205" s="96" t="s">
        <v>1116</v>
      </c>
      <c r="J205" s="107">
        <v>51820.5</v>
      </c>
      <c r="K205" s="107">
        <v>51820.5</v>
      </c>
      <c r="L205" s="99">
        <v>45824</v>
      </c>
      <c r="M205" s="99">
        <v>46737</v>
      </c>
      <c r="N205" s="96">
        <f>DATEDIF(Tabela1[[#This Row],[INÍCIO DA VIGÊNCIA]],Tabela1[[#This Row],[TERMINO DA VIGÊNCIA]],"M")</f>
        <v>30</v>
      </c>
      <c r="O205" s="112" t="s">
        <v>40</v>
      </c>
      <c r="P205" s="99">
        <v>45824</v>
      </c>
      <c r="Q205" s="99">
        <v>45839</v>
      </c>
      <c r="R205" s="96" t="s">
        <v>557</v>
      </c>
      <c r="S205" s="96" t="s">
        <v>148</v>
      </c>
      <c r="T205" s="96" t="s">
        <v>548</v>
      </c>
      <c r="U205" s="96" t="s">
        <v>548</v>
      </c>
      <c r="V205" s="120">
        <v>40778.92</v>
      </c>
    </row>
    <row r="206" spans="2:22" x14ac:dyDescent="0.3">
      <c r="B206" s="96" t="s">
        <v>1117</v>
      </c>
      <c r="C206" s="96" t="s">
        <v>1118</v>
      </c>
      <c r="D206" s="96" t="s">
        <v>11</v>
      </c>
      <c r="E206" s="96" t="s">
        <v>1119</v>
      </c>
      <c r="F206" s="96" t="s">
        <v>1120</v>
      </c>
      <c r="G206" s="96">
        <f>VLOOKUP(Tabela1[[#This Row],[TERMO DE CONTRATO ]],'[1]Execução Financeira'!$F:$BA,48,0)</f>
        <v>0</v>
      </c>
      <c r="H206" s="96" t="s">
        <v>595</v>
      </c>
      <c r="I206" s="96" t="s">
        <v>1121</v>
      </c>
      <c r="J206" s="107" t="s">
        <v>539</v>
      </c>
      <c r="K206" s="107" t="s">
        <v>539</v>
      </c>
      <c r="L206" s="99">
        <v>43861</v>
      </c>
      <c r="M206" s="99">
        <v>45853</v>
      </c>
      <c r="N206" s="96">
        <f>DATEDIF(Tabela1[[#This Row],[INÍCIO DA VIGÊNCIA]],Tabela1[[#This Row],[TERMINO DA VIGÊNCIA]],"M")</f>
        <v>65</v>
      </c>
      <c r="O206" s="96" t="s">
        <v>938</v>
      </c>
      <c r="P206" s="99">
        <v>43860</v>
      </c>
      <c r="Q206" s="96" t="s">
        <v>548</v>
      </c>
      <c r="R206" s="96" t="s">
        <v>541</v>
      </c>
      <c r="S206" s="96" t="s">
        <v>542</v>
      </c>
      <c r="T206" s="96" t="s">
        <v>1122</v>
      </c>
      <c r="U206" s="96" t="s">
        <v>548</v>
      </c>
      <c r="V206" s="120">
        <v>0</v>
      </c>
    </row>
    <row r="207" spans="2:22" x14ac:dyDescent="0.3">
      <c r="B207" s="96" t="s">
        <v>1123</v>
      </c>
      <c r="C207" s="96" t="s">
        <v>1124</v>
      </c>
      <c r="D207" s="96" t="s">
        <v>11</v>
      </c>
      <c r="E207" s="96" t="s">
        <v>1119</v>
      </c>
      <c r="F207" s="96" t="s">
        <v>1125</v>
      </c>
      <c r="G207" s="96">
        <f>VLOOKUP(Tabela1[[#This Row],[TERMO DE CONTRATO ]],'[1]Execução Financeira'!$F:$BA,48,0)</f>
        <v>0</v>
      </c>
      <c r="H207" s="96" t="s">
        <v>595</v>
      </c>
      <c r="I207" s="96" t="s">
        <v>1126</v>
      </c>
      <c r="J207" s="107" t="s">
        <v>539</v>
      </c>
      <c r="K207" s="107" t="s">
        <v>539</v>
      </c>
      <c r="L207" s="99">
        <v>43861</v>
      </c>
      <c r="M207" s="99">
        <v>45853</v>
      </c>
      <c r="N207" s="96">
        <f>DATEDIF(Tabela1[[#This Row],[INÍCIO DA VIGÊNCIA]],Tabela1[[#This Row],[TERMINO DA VIGÊNCIA]],"M")</f>
        <v>65</v>
      </c>
      <c r="O207" s="96" t="s">
        <v>938</v>
      </c>
      <c r="P207" s="99">
        <v>43860</v>
      </c>
      <c r="Q207" s="96" t="s">
        <v>548</v>
      </c>
      <c r="R207" s="96" t="s">
        <v>541</v>
      </c>
      <c r="S207" s="96" t="s">
        <v>542</v>
      </c>
      <c r="T207" s="96" t="s">
        <v>1127</v>
      </c>
      <c r="U207" s="96" t="s">
        <v>548</v>
      </c>
      <c r="V207" s="120">
        <v>0</v>
      </c>
    </row>
    <row r="208" spans="2:22" x14ac:dyDescent="0.3">
      <c r="B208" s="96" t="s">
        <v>1128</v>
      </c>
      <c r="C208" s="96" t="s">
        <v>1129</v>
      </c>
      <c r="D208" s="96" t="s">
        <v>11</v>
      </c>
      <c r="E208" s="96" t="s">
        <v>1130</v>
      </c>
      <c r="F208" s="96" t="s">
        <v>1131</v>
      </c>
      <c r="G208" s="96">
        <f>VLOOKUP(Tabela1[[#This Row],[TERMO DE CONTRATO ]],'[1]Execução Financeira'!$F:$BA,48,0)</f>
        <v>0</v>
      </c>
      <c r="H208" s="96" t="s">
        <v>595</v>
      </c>
      <c r="I208" s="96" t="s">
        <v>1132</v>
      </c>
      <c r="J208" s="107">
        <v>997105.95</v>
      </c>
      <c r="K208" s="107">
        <v>997105.95</v>
      </c>
      <c r="L208" s="99">
        <v>45287</v>
      </c>
      <c r="M208" s="99">
        <v>45853</v>
      </c>
      <c r="N208" s="96">
        <f>DATEDIF(Tabela1[[#This Row],[INÍCIO DA VIGÊNCIA]],Tabela1[[#This Row],[TERMINO DA VIGÊNCIA]],"M")</f>
        <v>18</v>
      </c>
      <c r="O208" s="112" t="s">
        <v>938</v>
      </c>
      <c r="P208" s="99">
        <v>43830</v>
      </c>
      <c r="Q208" s="99">
        <v>43836</v>
      </c>
      <c r="R208" s="96" t="s">
        <v>541</v>
      </c>
      <c r="S208" s="96" t="s">
        <v>542</v>
      </c>
      <c r="T208" s="96" t="s">
        <v>1133</v>
      </c>
      <c r="U208" s="96" t="s">
        <v>548</v>
      </c>
      <c r="V208" s="120">
        <v>0</v>
      </c>
    </row>
    <row r="209" spans="1:22" x14ac:dyDescent="0.3">
      <c r="B209" s="96" t="s">
        <v>1134</v>
      </c>
      <c r="C209" s="96" t="s">
        <v>594</v>
      </c>
      <c r="D209" s="96" t="s">
        <v>11</v>
      </c>
      <c r="E209" s="96" t="s">
        <v>1135</v>
      </c>
      <c r="F209" s="96" t="s">
        <v>1136</v>
      </c>
      <c r="G209" s="96">
        <f>VLOOKUP(Tabela1[[#This Row],[TERMO DE CONTRATO ]],'[1]Execução Financeira'!$F:$BA,48,0)</f>
        <v>0</v>
      </c>
      <c r="H209" s="96" t="s">
        <v>595</v>
      </c>
      <c r="I209" s="96" t="s">
        <v>1137</v>
      </c>
      <c r="J209" s="107">
        <v>14604076.84</v>
      </c>
      <c r="K209" s="107">
        <v>14604076.84</v>
      </c>
      <c r="L209" s="99">
        <v>43882</v>
      </c>
      <c r="M209" s="99">
        <v>45853</v>
      </c>
      <c r="N209" s="96">
        <f>DATEDIF(Tabela1[[#This Row],[INÍCIO DA VIGÊNCIA]],Tabela1[[#This Row],[TERMINO DA VIGÊNCIA]],"M")</f>
        <v>64</v>
      </c>
      <c r="O209" s="112" t="s">
        <v>938</v>
      </c>
      <c r="P209" s="99">
        <v>43881</v>
      </c>
      <c r="Q209" s="99">
        <v>43882</v>
      </c>
      <c r="R209" s="96" t="s">
        <v>541</v>
      </c>
      <c r="S209" s="96" t="s">
        <v>542</v>
      </c>
      <c r="T209" s="96" t="s">
        <v>1138</v>
      </c>
      <c r="U209" s="96" t="s">
        <v>1139</v>
      </c>
      <c r="V209" s="120">
        <v>0</v>
      </c>
    </row>
    <row r="210" spans="1:22" x14ac:dyDescent="0.3">
      <c r="B210" s="96" t="s">
        <v>81</v>
      </c>
      <c r="C210" s="96" t="s">
        <v>594</v>
      </c>
      <c r="D210" s="96" t="s">
        <v>11</v>
      </c>
      <c r="E210" s="96" t="s">
        <v>1140</v>
      </c>
      <c r="F210" s="96" t="s">
        <v>1141</v>
      </c>
      <c r="G210" s="96">
        <f>VLOOKUP(Tabela1[[#This Row],[TERMO DE CONTRATO ]],'[1]Execução Financeira'!$F:$BA,48,0)</f>
        <v>0</v>
      </c>
      <c r="H210" s="96" t="s">
        <v>595</v>
      </c>
      <c r="I210" s="96" t="s">
        <v>1142</v>
      </c>
      <c r="J210" s="107">
        <v>5534138.0899999999</v>
      </c>
      <c r="K210" s="107">
        <v>5534138.0899999999</v>
      </c>
      <c r="L210" s="99">
        <v>43297</v>
      </c>
      <c r="M210" s="99">
        <v>44865</v>
      </c>
      <c r="N210" s="96">
        <f>DATEDIF(Tabela1[[#This Row],[INÍCIO DA VIGÊNCIA]],Tabela1[[#This Row],[TERMINO DA VIGÊNCIA]],"M")</f>
        <v>51</v>
      </c>
      <c r="O210" s="112" t="s">
        <v>938</v>
      </c>
      <c r="P210" s="99">
        <v>43294</v>
      </c>
      <c r="Q210" s="99" t="s">
        <v>548</v>
      </c>
      <c r="R210" s="96" t="s">
        <v>541</v>
      </c>
      <c r="S210" s="96" t="s">
        <v>542</v>
      </c>
      <c r="T210" s="96" t="s">
        <v>548</v>
      </c>
      <c r="U210" s="96" t="s">
        <v>1143</v>
      </c>
      <c r="V210" s="120">
        <v>0</v>
      </c>
    </row>
    <row r="211" spans="1:22" x14ac:dyDescent="0.3">
      <c r="B211" s="96" t="s">
        <v>1082</v>
      </c>
      <c r="C211" s="96" t="s">
        <v>1083</v>
      </c>
      <c r="D211" s="96" t="s">
        <v>1144</v>
      </c>
      <c r="E211" s="96" t="s">
        <v>1145</v>
      </c>
      <c r="F211" s="96" t="s">
        <v>1146</v>
      </c>
      <c r="G211" s="96">
        <f>VLOOKUP(Tabela1[[#This Row],[TERMO DE CONTRATO ]],'[1]Execução Financeira'!$F:$BA,48,0)</f>
        <v>949190.57</v>
      </c>
      <c r="H211" s="96" t="s">
        <v>546</v>
      </c>
      <c r="I211" s="113" t="s">
        <v>1147</v>
      </c>
      <c r="J211" s="114">
        <v>1007791</v>
      </c>
      <c r="K211" s="114">
        <v>1007791</v>
      </c>
      <c r="L211" s="99">
        <v>45932</v>
      </c>
      <c r="M211" s="99">
        <v>46845</v>
      </c>
      <c r="N211" s="96">
        <f>DATEDIF(Tabela1[[#This Row],[INÍCIO DA VIGÊNCIA]],Tabela1[[#This Row],[TERMINO DA VIGÊNCIA]],"M")</f>
        <v>30</v>
      </c>
      <c r="O211" s="96" t="s">
        <v>40</v>
      </c>
      <c r="P211" s="99">
        <v>45932</v>
      </c>
      <c r="Q211" s="117">
        <v>45939</v>
      </c>
      <c r="R211" s="96" t="s">
        <v>557</v>
      </c>
      <c r="S211" s="109" t="s">
        <v>148</v>
      </c>
      <c r="T211" s="109" t="s">
        <v>548</v>
      </c>
      <c r="U211" s="109" t="s">
        <v>548</v>
      </c>
      <c r="V211" s="120">
        <v>949190.57</v>
      </c>
    </row>
    <row r="212" spans="1:22" x14ac:dyDescent="0.3">
      <c r="B212" s="96" t="s">
        <v>1082</v>
      </c>
      <c r="C212" s="96" t="s">
        <v>1083</v>
      </c>
      <c r="D212" s="96" t="s">
        <v>1148</v>
      </c>
      <c r="E212" s="96" t="s">
        <v>1149</v>
      </c>
      <c r="F212" s="96" t="s">
        <v>1150</v>
      </c>
      <c r="G212" s="96">
        <f>VLOOKUP(Tabela1[[#This Row],[TERMO DE CONTRATO ]],'[1]Execução Financeira'!$F:$BA,48,0)</f>
        <v>1742485</v>
      </c>
      <c r="H212" s="96" t="s">
        <v>546</v>
      </c>
      <c r="I212" s="96" t="s">
        <v>1151</v>
      </c>
      <c r="J212" s="114">
        <v>1742485</v>
      </c>
      <c r="K212" s="114">
        <v>1742485</v>
      </c>
      <c r="L212" s="99">
        <v>45932</v>
      </c>
      <c r="M212" s="99">
        <v>46845</v>
      </c>
      <c r="N212" s="96">
        <f>DATEDIF(Tabela1[[#This Row],[INÍCIO DA VIGÊNCIA]],Tabela1[[#This Row],[TERMINO DA VIGÊNCIA]],"M")</f>
        <v>30</v>
      </c>
      <c r="O212" s="112" t="s">
        <v>40</v>
      </c>
      <c r="P212" s="99">
        <v>45932</v>
      </c>
      <c r="Q212" s="99">
        <v>45939</v>
      </c>
      <c r="R212" s="96" t="s">
        <v>557</v>
      </c>
      <c r="S212" s="109" t="s">
        <v>148</v>
      </c>
      <c r="T212" s="109" t="s">
        <v>548</v>
      </c>
      <c r="U212" s="109" t="s">
        <v>548</v>
      </c>
      <c r="V212" s="120">
        <v>1742485</v>
      </c>
    </row>
    <row r="213" spans="1:22" x14ac:dyDescent="0.3">
      <c r="B213" s="96" t="s">
        <v>1082</v>
      </c>
      <c r="C213" s="96" t="s">
        <v>1083</v>
      </c>
      <c r="D213" s="96" t="s">
        <v>1152</v>
      </c>
      <c r="E213" s="96" t="s">
        <v>1153</v>
      </c>
      <c r="F213" s="96" t="s">
        <v>1154</v>
      </c>
      <c r="G213" s="96">
        <f>VLOOKUP(Tabela1[[#This Row],[TERMO DE CONTRATO ]],'[1]Execução Financeira'!$F:$BA,48,0)</f>
        <v>2633052</v>
      </c>
      <c r="H213" s="96" t="s">
        <v>546</v>
      </c>
      <c r="I213" s="96" t="s">
        <v>1155</v>
      </c>
      <c r="J213" s="114">
        <v>2633052</v>
      </c>
      <c r="K213" s="114">
        <v>2633052</v>
      </c>
      <c r="L213" s="99">
        <v>45932</v>
      </c>
      <c r="M213" s="99">
        <v>46845</v>
      </c>
      <c r="N213" s="96">
        <f>DATEDIF(Tabela1[[#This Row],[INÍCIO DA VIGÊNCIA]],Tabela1[[#This Row],[TERMINO DA VIGÊNCIA]],"M")</f>
        <v>30</v>
      </c>
      <c r="O213" s="112" t="s">
        <v>40</v>
      </c>
      <c r="P213" s="99">
        <v>45932</v>
      </c>
      <c r="Q213" s="99">
        <v>45939</v>
      </c>
      <c r="R213" s="96" t="s">
        <v>557</v>
      </c>
      <c r="S213" s="109" t="s">
        <v>148</v>
      </c>
      <c r="T213" s="109" t="s">
        <v>548</v>
      </c>
      <c r="U213" s="109" t="s">
        <v>548</v>
      </c>
      <c r="V213" s="120">
        <v>2633052</v>
      </c>
    </row>
    <row r="214" spans="1:22" x14ac:dyDescent="0.3">
      <c r="A214" s="113"/>
      <c r="B214" s="96" t="s">
        <v>1156</v>
      </c>
      <c r="C214" s="96" t="s">
        <v>1157</v>
      </c>
      <c r="D214" s="96" t="s">
        <v>65</v>
      </c>
      <c r="E214" s="96" t="s">
        <v>1158</v>
      </c>
      <c r="F214" s="96" t="s">
        <v>1159</v>
      </c>
      <c r="G214" s="96">
        <f>VLOOKUP(Tabela1[[#This Row],[TERMO DE CONTRATO ]],'[1]Execução Financeira'!$F:$BA,48,0)</f>
        <v>-58365.679999999993</v>
      </c>
      <c r="H214" s="96" t="s">
        <v>546</v>
      </c>
      <c r="I214" s="96" t="s">
        <v>1160</v>
      </c>
      <c r="J214" s="107">
        <v>281494.14</v>
      </c>
      <c r="K214" s="107">
        <v>351761.12</v>
      </c>
      <c r="L214" s="99">
        <v>45943</v>
      </c>
      <c r="M214" s="99">
        <v>46125</v>
      </c>
      <c r="N214" s="96">
        <f>DATEDIF(Tabela1[[#This Row],[INÍCIO DA VIGÊNCIA]],Tabela1[[#This Row],[TERMINO DA VIGÊNCIA]],"M")</f>
        <v>6</v>
      </c>
      <c r="O214" s="112" t="s">
        <v>40</v>
      </c>
      <c r="P214" s="99">
        <v>45943</v>
      </c>
      <c r="Q214" s="99">
        <v>45951</v>
      </c>
      <c r="R214" s="96" t="s">
        <v>541</v>
      </c>
      <c r="S214" s="96" t="s">
        <v>542</v>
      </c>
      <c r="T214" s="98" t="s">
        <v>548</v>
      </c>
      <c r="U214" s="96" t="s">
        <v>1161</v>
      </c>
      <c r="V214" s="120">
        <v>-58365.679999999993</v>
      </c>
    </row>
    <row r="215" spans="1:22" x14ac:dyDescent="0.3">
      <c r="A215" s="113"/>
      <c r="B215" s="96" t="s">
        <v>567</v>
      </c>
      <c r="C215" s="96" t="s">
        <v>568</v>
      </c>
      <c r="D215" s="96" t="s">
        <v>816</v>
      </c>
      <c r="E215" s="96" t="s">
        <v>817</v>
      </c>
      <c r="F215" s="96" t="s">
        <v>818</v>
      </c>
      <c r="G215" s="96">
        <f>VLOOKUP(Tabela1[[#This Row],[TERMO DE CONTRATO ]],'[1]Execução Financeira'!$F:$BA,48,0)</f>
        <v>441600</v>
      </c>
      <c r="H215" s="96" t="s">
        <v>550</v>
      </c>
      <c r="I215" s="96" t="s">
        <v>819</v>
      </c>
      <c r="J215" s="114">
        <v>662400</v>
      </c>
      <c r="K215" s="114">
        <v>662400</v>
      </c>
      <c r="L215" s="99">
        <v>45946</v>
      </c>
      <c r="M215" s="99">
        <v>46859</v>
      </c>
      <c r="N215" s="96">
        <f>DATEDIF(Tabela1[[#This Row],[INÍCIO DA VIGÊNCIA]],Tabela1[[#This Row],[TERMINO DA VIGÊNCIA]],"M")</f>
        <v>30</v>
      </c>
      <c r="O215" s="112" t="s">
        <v>40</v>
      </c>
      <c r="P215" s="99">
        <v>45946</v>
      </c>
      <c r="Q215" s="99">
        <v>45959</v>
      </c>
      <c r="R215" s="96" t="s">
        <v>557</v>
      </c>
      <c r="S215" s="109" t="s">
        <v>148</v>
      </c>
      <c r="T215" s="98" t="s">
        <v>548</v>
      </c>
      <c r="U215" s="109" t="s">
        <v>548</v>
      </c>
      <c r="V215" s="120">
        <v>441600</v>
      </c>
    </row>
    <row r="216" spans="1:22" x14ac:dyDescent="0.3">
      <c r="A216" s="113"/>
      <c r="B216" s="96" t="s">
        <v>1097</v>
      </c>
      <c r="C216" s="96" t="s">
        <v>1053</v>
      </c>
      <c r="D216" s="96" t="s">
        <v>291</v>
      </c>
      <c r="E216" s="96" t="s">
        <v>1162</v>
      </c>
      <c r="F216" s="96" t="s">
        <v>1163</v>
      </c>
      <c r="G216" s="96">
        <f>VLOOKUP(Tabela1[[#This Row],[TERMO DE CONTRATO ]],'[1]Execução Financeira'!$F:$BA,48,0)</f>
        <v>46831.259999999995</v>
      </c>
      <c r="H216" s="96" t="s">
        <v>914</v>
      </c>
      <c r="I216" s="96" t="s">
        <v>1164</v>
      </c>
      <c r="J216" s="114">
        <v>55047</v>
      </c>
      <c r="K216" s="114">
        <v>55047</v>
      </c>
      <c r="L216" s="99">
        <v>45943</v>
      </c>
      <c r="M216" s="99">
        <v>46856</v>
      </c>
      <c r="N216" s="96">
        <f>DATEDIF(Tabela1[[#This Row],[INÍCIO DA VIGÊNCIA]],Tabela1[[#This Row],[TERMINO DA VIGÊNCIA]],"M")</f>
        <v>30</v>
      </c>
      <c r="O216" s="112" t="s">
        <v>40</v>
      </c>
      <c r="P216" s="99">
        <v>45943</v>
      </c>
      <c r="Q216" s="99">
        <v>45951</v>
      </c>
      <c r="R216" s="96" t="s">
        <v>557</v>
      </c>
      <c r="S216" s="109" t="s">
        <v>148</v>
      </c>
      <c r="T216" s="98" t="s">
        <v>548</v>
      </c>
      <c r="U216" s="109" t="s">
        <v>548</v>
      </c>
      <c r="V216" s="120">
        <v>46831.259999999995</v>
      </c>
    </row>
    <row r="217" spans="1:22" x14ac:dyDescent="0.3">
      <c r="A217" s="113"/>
      <c r="B217" s="96" t="s">
        <v>1165</v>
      </c>
      <c r="C217" s="96" t="s">
        <v>1166</v>
      </c>
      <c r="D217" s="96" t="s">
        <v>278</v>
      </c>
      <c r="E217" s="96" t="s">
        <v>1167</v>
      </c>
      <c r="F217" s="96" t="s">
        <v>1168</v>
      </c>
      <c r="G217" s="96">
        <f>VLOOKUP(Tabela1[[#This Row],[TERMO DE CONTRATO ]],'[1]Execução Financeira'!$F:$BA,48,0)</f>
        <v>464096.57999999996</v>
      </c>
      <c r="H217" s="96" t="s">
        <v>546</v>
      </c>
      <c r="I217" s="96" t="s">
        <v>1169</v>
      </c>
      <c r="J217" s="114">
        <v>617880</v>
      </c>
      <c r="K217" s="114">
        <v>617880</v>
      </c>
      <c r="L217" s="99">
        <v>45951</v>
      </c>
      <c r="M217" s="99">
        <v>46864</v>
      </c>
      <c r="N217" s="96">
        <f>DATEDIF(Tabela1[[#This Row],[INÍCIO DA VIGÊNCIA]],Tabela1[[#This Row],[TERMINO DA VIGÊNCIA]],"M")</f>
        <v>30</v>
      </c>
      <c r="O217" s="112" t="s">
        <v>40</v>
      </c>
      <c r="P217" s="99">
        <v>45951</v>
      </c>
      <c r="Q217" s="99">
        <v>45959</v>
      </c>
      <c r="R217" s="96" t="s">
        <v>557</v>
      </c>
      <c r="S217" s="109" t="s">
        <v>148</v>
      </c>
      <c r="T217" s="98" t="s">
        <v>548</v>
      </c>
      <c r="U217" s="109" t="s">
        <v>548</v>
      </c>
      <c r="V217" s="120">
        <v>464096.57999999996</v>
      </c>
    </row>
    <row r="218" spans="1:22" x14ac:dyDescent="0.3">
      <c r="A218" s="113"/>
      <c r="B218" s="96" t="s">
        <v>1170</v>
      </c>
      <c r="C218" s="96" t="s">
        <v>1171</v>
      </c>
      <c r="D218" s="96" t="s">
        <v>50</v>
      </c>
      <c r="E218" s="96" t="s">
        <v>1172</v>
      </c>
      <c r="F218" s="96" t="s">
        <v>1173</v>
      </c>
      <c r="G218" s="96">
        <f>VLOOKUP(Tabela1[[#This Row],[TERMO DE CONTRATO ]],'[1]Execução Financeira'!$F:$BA,48,0)</f>
        <v>1316163.0800000003</v>
      </c>
      <c r="H218" s="96" t="s">
        <v>560</v>
      </c>
      <c r="I218" s="96" t="s">
        <v>1174</v>
      </c>
      <c r="J218" s="114">
        <v>1729999.8</v>
      </c>
      <c r="K218" s="114">
        <v>1729999.8</v>
      </c>
      <c r="L218" s="99">
        <v>45950</v>
      </c>
      <c r="M218" s="99">
        <v>46863</v>
      </c>
      <c r="N218" s="96">
        <f>DATEDIF(Tabela1[[#This Row],[INÍCIO DA VIGÊNCIA]],Tabela1[[#This Row],[TERMINO DA VIGÊNCIA]],"M")</f>
        <v>30</v>
      </c>
      <c r="O218" s="112" t="s">
        <v>40</v>
      </c>
      <c r="P218" s="99">
        <v>45950</v>
      </c>
      <c r="Q218" s="99">
        <v>45959</v>
      </c>
      <c r="R218" s="96" t="s">
        <v>557</v>
      </c>
      <c r="S218" s="109" t="s">
        <v>148</v>
      </c>
      <c r="T218" s="98" t="s">
        <v>548</v>
      </c>
      <c r="U218" s="109" t="s">
        <v>548</v>
      </c>
      <c r="V218" s="120">
        <v>1316163.0800000003</v>
      </c>
    </row>
    <row r="219" spans="1:22" x14ac:dyDescent="0.3">
      <c r="A219" s="113"/>
      <c r="B219" s="96" t="s">
        <v>1175</v>
      </c>
      <c r="C219" s="96" t="s">
        <v>568</v>
      </c>
      <c r="D219" s="96" t="s">
        <v>447</v>
      </c>
      <c r="E219" s="96" t="s">
        <v>1176</v>
      </c>
      <c r="F219" s="96" t="s">
        <v>1177</v>
      </c>
      <c r="G219" s="96">
        <f>VLOOKUP(Tabela1[[#This Row],[TERMO DE CONTRATO ]],'[1]Execução Financeira'!$F:$BA,48,0)</f>
        <v>4480549.07</v>
      </c>
      <c r="H219" s="96" t="s">
        <v>550</v>
      </c>
      <c r="I219" s="96" t="s">
        <v>1178</v>
      </c>
      <c r="J219" s="114">
        <v>4480549.07</v>
      </c>
      <c r="K219" s="114">
        <v>4480549.07</v>
      </c>
      <c r="L219" s="99">
        <v>45946</v>
      </c>
      <c r="M219" s="99">
        <v>46311</v>
      </c>
      <c r="N219" s="96">
        <f>DATEDIF(Tabela1[[#This Row],[INÍCIO DA VIGÊNCIA]],Tabela1[[#This Row],[TERMINO DA VIGÊNCIA]],"M")</f>
        <v>12</v>
      </c>
      <c r="O219" s="112" t="s">
        <v>40</v>
      </c>
      <c r="P219" s="99">
        <v>45946</v>
      </c>
      <c r="Q219" s="99">
        <v>45951</v>
      </c>
      <c r="R219" s="96" t="s">
        <v>557</v>
      </c>
      <c r="S219" s="109" t="s">
        <v>148</v>
      </c>
      <c r="T219" s="98" t="s">
        <v>548</v>
      </c>
      <c r="U219" s="109" t="s">
        <v>548</v>
      </c>
      <c r="V219" s="120">
        <v>4480549.07</v>
      </c>
    </row>
    <row r="220" spans="1:22" x14ac:dyDescent="0.3">
      <c r="B220" s="96" t="s">
        <v>1179</v>
      </c>
      <c r="C220" s="96" t="s">
        <v>671</v>
      </c>
      <c r="D220" s="96" t="s">
        <v>447</v>
      </c>
      <c r="E220" s="96" t="s">
        <v>1180</v>
      </c>
      <c r="F220" s="96" t="s">
        <v>1181</v>
      </c>
      <c r="G220" s="96">
        <f>VLOOKUP(Tabela1[[#This Row],[TERMO DE CONTRATO ]],'[1]Execução Financeira'!$F:$BA,48,0)</f>
        <v>213797.46999999997</v>
      </c>
      <c r="H220" s="96" t="s">
        <v>546</v>
      </c>
      <c r="I220" s="96" t="s">
        <v>1182</v>
      </c>
      <c r="J220" s="114">
        <v>491362.82</v>
      </c>
      <c r="K220" s="114">
        <v>491362.82</v>
      </c>
      <c r="L220" s="99">
        <v>45952</v>
      </c>
      <c r="M220" s="99">
        <v>46317</v>
      </c>
      <c r="N220" s="96">
        <f>DATEDIF(Tabela1[[#This Row],[INÍCIO DA VIGÊNCIA]],Tabela1[[#This Row],[TERMINO DA VIGÊNCIA]],"M")</f>
        <v>12</v>
      </c>
      <c r="O220" s="112" t="s">
        <v>40</v>
      </c>
      <c r="P220" s="99">
        <v>45952</v>
      </c>
      <c r="Q220" s="99">
        <v>45959</v>
      </c>
      <c r="R220" s="96" t="s">
        <v>557</v>
      </c>
      <c r="S220" s="109" t="s">
        <v>148</v>
      </c>
      <c r="T220" s="98" t="s">
        <v>548</v>
      </c>
      <c r="U220" s="109" t="s">
        <v>548</v>
      </c>
      <c r="V220" s="120">
        <v>213797.46999999997</v>
      </c>
    </row>
    <row r="221" spans="1:22" x14ac:dyDescent="0.3">
      <c r="B221" s="96" t="s">
        <v>1183</v>
      </c>
      <c r="C221" s="96" t="s">
        <v>1184</v>
      </c>
      <c r="D221" s="96" t="s">
        <v>58</v>
      </c>
      <c r="E221" s="96" t="s">
        <v>1185</v>
      </c>
      <c r="F221" s="96" t="s">
        <v>1186</v>
      </c>
      <c r="G221" s="96">
        <f>VLOOKUP(Tabela1[[#This Row],[TERMO DE CONTRATO ]],'[1]Execução Financeira'!$F:$BA,48,0)</f>
        <v>268992.78999999998</v>
      </c>
      <c r="H221" s="96" t="s">
        <v>560</v>
      </c>
      <c r="I221" s="96" t="s">
        <v>1187</v>
      </c>
      <c r="J221" s="114">
        <v>349344.6</v>
      </c>
      <c r="K221" s="114">
        <v>349344.6</v>
      </c>
      <c r="L221" s="99">
        <v>46003</v>
      </c>
      <c r="M221" s="99">
        <v>46916</v>
      </c>
      <c r="N221" s="96">
        <f>DATEDIF(Tabela1[[#This Row],[INÍCIO DA VIGÊNCIA]],Tabela1[[#This Row],[TERMINO DA VIGÊNCIA]],"M")</f>
        <v>30</v>
      </c>
      <c r="O221" s="112" t="s">
        <v>40</v>
      </c>
      <c r="P221" s="99">
        <v>46003</v>
      </c>
      <c r="Q221" s="99">
        <v>46010</v>
      </c>
      <c r="R221" s="96" t="s">
        <v>557</v>
      </c>
      <c r="S221" s="109" t="s">
        <v>148</v>
      </c>
      <c r="T221" s="98" t="s">
        <v>548</v>
      </c>
      <c r="U221" s="109" t="s">
        <v>548</v>
      </c>
      <c r="V221" s="120">
        <v>268992.78999999998</v>
      </c>
    </row>
    <row r="222" spans="1:22" x14ac:dyDescent="0.3">
      <c r="B222" s="96" t="s">
        <v>115</v>
      </c>
      <c r="C222" s="96" t="s">
        <v>627</v>
      </c>
      <c r="D222" s="96" t="s">
        <v>11</v>
      </c>
      <c r="E222" s="96" t="s">
        <v>1188</v>
      </c>
      <c r="F222" s="96" t="s">
        <v>1189</v>
      </c>
      <c r="G222" s="96">
        <f>VLOOKUP(Tabela1[[#This Row],[TERMO DE CONTRATO ]],'[1]Execução Financeira'!$F:$BA,48,0)</f>
        <v>0</v>
      </c>
      <c r="H222" s="96" t="s">
        <v>586</v>
      </c>
      <c r="I222" s="96" t="s">
        <v>1190</v>
      </c>
      <c r="J222" s="114">
        <v>122000</v>
      </c>
      <c r="K222" s="114">
        <v>122000</v>
      </c>
      <c r="L222" s="99">
        <v>45987</v>
      </c>
      <c r="M222" s="99">
        <v>46352</v>
      </c>
      <c r="N222" s="96">
        <f>DATEDIF(Tabela1[[#This Row],[INÍCIO DA VIGÊNCIA]],Tabela1[[#This Row],[TERMINO DA VIGÊNCIA]],"M")</f>
        <v>12</v>
      </c>
      <c r="O222" s="112" t="s">
        <v>40</v>
      </c>
      <c r="P222" s="99">
        <v>45987</v>
      </c>
      <c r="Q222" s="99">
        <v>46021</v>
      </c>
      <c r="R222" s="96" t="s">
        <v>557</v>
      </c>
      <c r="S222" s="109" t="s">
        <v>148</v>
      </c>
      <c r="T222" s="98" t="s">
        <v>548</v>
      </c>
      <c r="U222" s="109" t="s">
        <v>548</v>
      </c>
      <c r="V222" s="120">
        <v>0</v>
      </c>
    </row>
    <row r="223" spans="1:22" x14ac:dyDescent="0.3">
      <c r="B223" s="96" t="s">
        <v>1191</v>
      </c>
      <c r="C223" s="96" t="s">
        <v>1192</v>
      </c>
      <c r="D223" s="96" t="s">
        <v>11</v>
      </c>
      <c r="E223" s="96" t="s">
        <v>1193</v>
      </c>
      <c r="F223" s="96" t="s">
        <v>1194</v>
      </c>
      <c r="G223" s="96">
        <f>VLOOKUP(Tabela1[[#This Row],[TERMO DE CONTRATO ]],'[1]Execução Financeira'!$F:$BA,48,0)</f>
        <v>455700</v>
      </c>
      <c r="H223" s="96" t="s">
        <v>546</v>
      </c>
      <c r="I223" s="96" t="s">
        <v>1195</v>
      </c>
      <c r="J223" s="114">
        <v>455700</v>
      </c>
      <c r="K223" s="114">
        <v>455700</v>
      </c>
      <c r="L223" s="99">
        <v>46036</v>
      </c>
      <c r="M223" s="99">
        <v>47132</v>
      </c>
      <c r="N223" s="96">
        <f>DATEDIF(Tabela1[[#This Row],[INÍCIO DA VIGÊNCIA]],Tabela1[[#This Row],[TERMINO DA VIGÊNCIA]],"M")</f>
        <v>36</v>
      </c>
      <c r="O223" s="112" t="s">
        <v>40</v>
      </c>
      <c r="P223" s="99">
        <v>46036</v>
      </c>
      <c r="Q223" s="99">
        <v>46041</v>
      </c>
      <c r="R223" s="96" t="s">
        <v>557</v>
      </c>
      <c r="S223" s="109" t="s">
        <v>148</v>
      </c>
      <c r="T223" s="98" t="s">
        <v>548</v>
      </c>
      <c r="U223" s="109" t="s">
        <v>548</v>
      </c>
      <c r="V223" s="120">
        <v>455700</v>
      </c>
    </row>
    <row r="224" spans="1:22" x14ac:dyDescent="0.3">
      <c r="B224" s="96" t="s">
        <v>1196</v>
      </c>
      <c r="C224" s="96" t="s">
        <v>638</v>
      </c>
      <c r="D224" s="96" t="s">
        <v>386</v>
      </c>
      <c r="E224" s="96" t="s">
        <v>1197</v>
      </c>
      <c r="F224" s="96" t="s">
        <v>1198</v>
      </c>
      <c r="G224" s="96">
        <f>VLOOKUP(Tabela1[[#This Row],[TERMO DE CONTRATO ]],'[1]Execução Financeira'!$F:$BA,48,0)</f>
        <v>3320198.62</v>
      </c>
      <c r="H224" s="96" t="s">
        <v>550</v>
      </c>
      <c r="I224" s="96" t="s">
        <v>1199</v>
      </c>
      <c r="J224" s="114">
        <v>4099613.41</v>
      </c>
      <c r="K224" s="114">
        <v>4099613.41</v>
      </c>
      <c r="L224" s="99">
        <v>45996</v>
      </c>
      <c r="M224" s="99">
        <v>46482</v>
      </c>
      <c r="N224" s="96">
        <f>DATEDIF(Tabela1[[#This Row],[INÍCIO DA VIGÊNCIA]],Tabela1[[#This Row],[TERMINO DA VIGÊNCIA]],"M")</f>
        <v>16</v>
      </c>
      <c r="O224" s="112" t="s">
        <v>339</v>
      </c>
      <c r="P224" s="99">
        <v>45996</v>
      </c>
      <c r="Q224" s="99">
        <v>46010</v>
      </c>
      <c r="R224" s="96" t="s">
        <v>557</v>
      </c>
      <c r="S224" s="109" t="s">
        <v>148</v>
      </c>
      <c r="T224" s="98" t="s">
        <v>548</v>
      </c>
      <c r="U224" s="109" t="s">
        <v>548</v>
      </c>
      <c r="V224" s="120">
        <v>3320198.62</v>
      </c>
    </row>
    <row r="225" spans="2:22" x14ac:dyDescent="0.3">
      <c r="B225" s="96" t="s">
        <v>1200</v>
      </c>
      <c r="C225" s="96" t="s">
        <v>825</v>
      </c>
      <c r="D225" s="96" t="s">
        <v>36</v>
      </c>
      <c r="E225" s="96" t="s">
        <v>1201</v>
      </c>
      <c r="F225" s="96" t="s">
        <v>1202</v>
      </c>
      <c r="G225" s="96">
        <f>VLOOKUP(Tabela1[[#This Row],[TERMO DE CONTRATO ]],'[1]Execução Financeira'!$F:$BA,48,0)</f>
        <v>144805.22000000006</v>
      </c>
      <c r="H225" s="96" t="s">
        <v>560</v>
      </c>
      <c r="I225" s="96" t="s">
        <v>1203</v>
      </c>
      <c r="J225" s="114">
        <v>175000</v>
      </c>
      <c r="K225" s="114">
        <v>175000</v>
      </c>
      <c r="L225" s="99">
        <v>46036</v>
      </c>
      <c r="M225" s="99">
        <v>46948</v>
      </c>
      <c r="N225" s="96">
        <f>DATEDIF(Tabela1[[#This Row],[INÍCIO DA VIGÊNCIA]],Tabela1[[#This Row],[TERMINO DA VIGÊNCIA]],"M")</f>
        <v>30</v>
      </c>
      <c r="O225" s="112" t="s">
        <v>40</v>
      </c>
      <c r="P225" s="99">
        <v>46036</v>
      </c>
      <c r="Q225" s="99">
        <v>46044</v>
      </c>
      <c r="R225" s="96" t="s">
        <v>557</v>
      </c>
      <c r="S225" s="109" t="s">
        <v>148</v>
      </c>
      <c r="T225" s="98" t="s">
        <v>548</v>
      </c>
      <c r="U225" s="109" t="s">
        <v>548</v>
      </c>
      <c r="V225" s="120">
        <v>144805.22000000006</v>
      </c>
    </row>
    <row r="226" spans="2:22" x14ac:dyDescent="0.3">
      <c r="B226" s="96" t="s">
        <v>1204</v>
      </c>
      <c r="C226" s="96" t="s">
        <v>1205</v>
      </c>
      <c r="D226" s="96" t="s">
        <v>251</v>
      </c>
      <c r="E226" s="96" t="s">
        <v>1206</v>
      </c>
      <c r="F226" s="96" t="s">
        <v>1207</v>
      </c>
      <c r="G226" s="96">
        <f>VLOOKUP(Tabela1[[#This Row],[TERMO DE CONTRATO ]],'[1]Execução Financeira'!$F:$BA,48,0)</f>
        <v>218753.34999999998</v>
      </c>
      <c r="H226" s="96" t="s">
        <v>560</v>
      </c>
      <c r="I226" s="96" t="s">
        <v>1208</v>
      </c>
      <c r="J226" s="114">
        <v>262504</v>
      </c>
      <c r="K226" s="114">
        <v>262504</v>
      </c>
      <c r="L226" s="99">
        <v>46045</v>
      </c>
      <c r="M226" s="99">
        <v>46957</v>
      </c>
      <c r="N226" s="96">
        <f>DATEDIF(Tabela1[[#This Row],[INÍCIO DA VIGÊNCIA]],Tabela1[[#This Row],[TERMINO DA VIGÊNCIA]],"M")</f>
        <v>30</v>
      </c>
      <c r="O226" s="112" t="s">
        <v>40</v>
      </c>
      <c r="P226" s="99">
        <v>46045</v>
      </c>
      <c r="Q226" s="99">
        <v>46055</v>
      </c>
      <c r="R226" s="96" t="s">
        <v>557</v>
      </c>
      <c r="S226" s="109" t="s">
        <v>148</v>
      </c>
      <c r="T226" s="98" t="s">
        <v>548</v>
      </c>
      <c r="U226" s="109" t="s">
        <v>548</v>
      </c>
      <c r="V226" s="120">
        <v>218753.34999999998</v>
      </c>
    </row>
    <row r="227" spans="2:22" x14ac:dyDescent="0.3">
      <c r="B227" s="96" t="s">
        <v>1209</v>
      </c>
      <c r="C227" s="96" t="s">
        <v>1210</v>
      </c>
      <c r="D227" s="96" t="s">
        <v>11</v>
      </c>
      <c r="E227" s="96" t="s">
        <v>1211</v>
      </c>
      <c r="F227" s="96" t="s">
        <v>1212</v>
      </c>
      <c r="G227" s="96">
        <f>VLOOKUP(Tabela1[[#This Row],[TERMO DE CONTRATO ]],'[1]Execução Financeira'!$F:$BA,48,0)</f>
        <v>125415.04000000004</v>
      </c>
      <c r="H227" s="96" t="s">
        <v>546</v>
      </c>
      <c r="I227" s="96" t="s">
        <v>1213</v>
      </c>
      <c r="J227" s="114">
        <v>1045000</v>
      </c>
      <c r="K227" s="114">
        <v>1045000</v>
      </c>
      <c r="L227" s="117">
        <v>46041</v>
      </c>
      <c r="M227" s="99">
        <v>46953</v>
      </c>
      <c r="N227" s="96">
        <f>DATEDIF(Tabela1[[#This Row],[INÍCIO DA VIGÊNCIA]],Tabela1[[#This Row],[TERMINO DA VIGÊNCIA]],"M")</f>
        <v>30</v>
      </c>
      <c r="O227" s="112" t="s">
        <v>339</v>
      </c>
      <c r="P227" s="99">
        <v>46041</v>
      </c>
      <c r="Q227" s="99">
        <v>46049</v>
      </c>
      <c r="R227" s="96" t="s">
        <v>557</v>
      </c>
      <c r="S227" s="109" t="s">
        <v>148</v>
      </c>
      <c r="T227" s="98" t="s">
        <v>548</v>
      </c>
      <c r="U227" s="109" t="s">
        <v>548</v>
      </c>
      <c r="V227" s="120">
        <f>VLOOKUP(Tabela1[[#This Row],[TERMO DE CONTRATO ]],'[1]Execução Financeira'!$F:$BA,48,0)</f>
        <v>125415.04000000004</v>
      </c>
    </row>
    <row r="228" spans="2:22" x14ac:dyDescent="0.3">
      <c r="B228" s="96" t="s">
        <v>1214</v>
      </c>
      <c r="C228" s="96" t="s">
        <v>1215</v>
      </c>
      <c r="D228" s="96" t="s">
        <v>175</v>
      </c>
      <c r="E228" s="96" t="s">
        <v>1216</v>
      </c>
      <c r="F228" s="96" t="s">
        <v>1217</v>
      </c>
      <c r="G228" s="96">
        <f>VLOOKUP(Tabela1[[#This Row],[TERMO DE CONTRATO ]],'[1]Execução Financeira'!$F:$BA,48,0)</f>
        <v>944465.1</v>
      </c>
      <c r="H228" s="96" t="s">
        <v>653</v>
      </c>
      <c r="I228" s="96" t="s">
        <v>1213</v>
      </c>
      <c r="J228" s="114">
        <v>944465.1</v>
      </c>
      <c r="K228" s="114">
        <v>944465.1</v>
      </c>
      <c r="L228" s="117">
        <v>46104</v>
      </c>
      <c r="M228" s="99">
        <v>47019</v>
      </c>
      <c r="N228" s="96">
        <f>DATEDIF(Tabela1[[#This Row],[INÍCIO DA VIGÊNCIA]],Tabela1[[#This Row],[TERMINO DA VIGÊNCIA]],"M")</f>
        <v>30</v>
      </c>
      <c r="O228" s="112" t="s">
        <v>40</v>
      </c>
      <c r="P228" s="99">
        <v>46104</v>
      </c>
      <c r="Q228" s="99">
        <v>46111</v>
      </c>
      <c r="R228" s="96" t="s">
        <v>557</v>
      </c>
      <c r="S228" s="109" t="s">
        <v>148</v>
      </c>
      <c r="T228" s="109" t="s">
        <v>148</v>
      </c>
      <c r="U228" s="109" t="s">
        <v>548</v>
      </c>
      <c r="V228" s="120">
        <v>944465.1</v>
      </c>
    </row>
    <row r="229" spans="2:22" x14ac:dyDescent="0.3">
      <c r="B229" s="96" t="s">
        <v>1218</v>
      </c>
      <c r="C229" s="96" t="s">
        <v>1219</v>
      </c>
      <c r="D229" s="96" t="s">
        <v>164</v>
      </c>
      <c r="E229" s="96" t="s">
        <v>1220</v>
      </c>
      <c r="F229" s="96" t="s">
        <v>1221</v>
      </c>
      <c r="G229" s="96" t="e">
        <f>VLOOKUP(Tabela1[[#This Row],[TERMO DE CONTRATO ]],'[1]Execução Financeira'!$F:$BA,48,0)</f>
        <v>#N/A</v>
      </c>
      <c r="H229" s="96" t="s">
        <v>653</v>
      </c>
      <c r="I229" s="96">
        <v>0</v>
      </c>
      <c r="J229" s="114">
        <v>8919999.6199999992</v>
      </c>
      <c r="K229" s="114">
        <v>8919999.6199999992</v>
      </c>
      <c r="L229" s="117">
        <v>43816</v>
      </c>
      <c r="M229" s="99">
        <v>44820</v>
      </c>
      <c r="N229" s="96">
        <f>DATEDIF(Tabela1[[#This Row],[INÍCIO DA VIGÊNCIA]],Tabela1[[#This Row],[TERMINO DA VIGÊNCIA]],"M")</f>
        <v>32</v>
      </c>
      <c r="O229" s="112" t="s">
        <v>938</v>
      </c>
      <c r="P229" s="99">
        <v>43816</v>
      </c>
      <c r="Q229" s="99">
        <v>42869</v>
      </c>
      <c r="R229" s="96" t="s">
        <v>541</v>
      </c>
      <c r="S229" s="109" t="s">
        <v>548</v>
      </c>
      <c r="T229" s="98"/>
      <c r="U229" s="109"/>
      <c r="V229" s="120">
        <v>0</v>
      </c>
    </row>
    <row r="230" spans="2:22" x14ac:dyDescent="0.3">
      <c r="B230" s="96" t="s">
        <v>1222</v>
      </c>
      <c r="C230" s="96" t="s">
        <v>1223</v>
      </c>
      <c r="D230" s="96" t="s">
        <v>108</v>
      </c>
      <c r="E230" s="96" t="s">
        <v>1224</v>
      </c>
      <c r="F230" s="96" t="s">
        <v>1225</v>
      </c>
      <c r="G230" s="96" t="e">
        <f>VLOOKUP(Tabela1[[#This Row],[TERMO DE CONTRATO ]],'[1]Execução Financeira'!$F:$BA,48,0)</f>
        <v>#N/A</v>
      </c>
      <c r="H230" s="96" t="s">
        <v>560</v>
      </c>
      <c r="I230" s="96" t="s">
        <v>1226</v>
      </c>
      <c r="J230" s="114">
        <v>113687.99</v>
      </c>
      <c r="K230" s="114">
        <v>113687.99</v>
      </c>
      <c r="L230" s="117">
        <v>44080</v>
      </c>
      <c r="M230" s="99">
        <v>44991</v>
      </c>
      <c r="N230" s="96">
        <f>DATEDIF(Tabela1[[#This Row],[INÍCIO DA VIGÊNCIA]],Tabela1[[#This Row],[TERMINO DA VIGÊNCIA]],"M")</f>
        <v>30</v>
      </c>
      <c r="O230" s="112" t="s">
        <v>938</v>
      </c>
      <c r="P230" s="99">
        <v>44080</v>
      </c>
      <c r="Q230" s="99">
        <v>44050</v>
      </c>
      <c r="R230" s="96" t="s">
        <v>541</v>
      </c>
      <c r="S230" s="96" t="s">
        <v>548</v>
      </c>
      <c r="U230" s="96" t="s">
        <v>548</v>
      </c>
      <c r="V230" s="120">
        <v>0</v>
      </c>
    </row>
    <row r="231" spans="2:22" x14ac:dyDescent="0.3">
      <c r="B231" s="96" t="s">
        <v>1227</v>
      </c>
      <c r="C231" s="96" t="s">
        <v>1228</v>
      </c>
      <c r="D231" s="96" t="s">
        <v>175</v>
      </c>
      <c r="E231" s="96" t="s">
        <v>1229</v>
      </c>
      <c r="F231" s="96" t="s">
        <v>1230</v>
      </c>
      <c r="G231" s="96" t="e">
        <f>VLOOKUP(Tabela1[[#This Row],[TERMO DE CONTRATO ]],'[1]Execução Financeira'!$F:$BA,48,0)</f>
        <v>#N/A</v>
      </c>
      <c r="H231" s="96" t="s">
        <v>560</v>
      </c>
      <c r="I231" s="96" t="s">
        <v>1231</v>
      </c>
      <c r="J231" s="114">
        <v>12197665.07</v>
      </c>
      <c r="K231" s="114">
        <v>12197665.07</v>
      </c>
      <c r="L231" s="117">
        <v>43185</v>
      </c>
      <c r="M231" s="99">
        <v>44100</v>
      </c>
      <c r="N231" s="96">
        <f>DATEDIF(Tabela1[[#This Row],[INÍCIO DA VIGÊNCIA]],Tabela1[[#This Row],[TERMINO DA VIGÊNCIA]],"M")</f>
        <v>30</v>
      </c>
      <c r="O231" s="112" t="s">
        <v>938</v>
      </c>
      <c r="P231" s="99">
        <v>43185</v>
      </c>
      <c r="Q231" s="99" t="s">
        <v>539</v>
      </c>
      <c r="R231" s="96" t="s">
        <v>541</v>
      </c>
      <c r="S231" s="96" t="s">
        <v>548</v>
      </c>
      <c r="U231" s="96" t="s">
        <v>548</v>
      </c>
      <c r="V231" s="120">
        <v>0</v>
      </c>
    </row>
    <row r="232" spans="2:22" x14ac:dyDescent="0.3">
      <c r="B232" s="96" t="s">
        <v>1232</v>
      </c>
      <c r="C232" s="96" t="s">
        <v>1233</v>
      </c>
      <c r="D232" s="96" t="s">
        <v>990</v>
      </c>
      <c r="E232" s="96" t="s">
        <v>1234</v>
      </c>
      <c r="F232" s="96" t="s">
        <v>1235</v>
      </c>
      <c r="G232" s="96" t="e">
        <f>VLOOKUP(Tabela1[[#This Row],[TERMO DE CONTRATO ]],'[1]Execução Financeira'!$F:$BA,48,0)</f>
        <v>#N/A</v>
      </c>
      <c r="H232" s="96" t="s">
        <v>546</v>
      </c>
      <c r="I232" s="96" t="s">
        <v>1236</v>
      </c>
      <c r="J232" s="107" t="s">
        <v>539</v>
      </c>
      <c r="K232" s="107" t="s">
        <v>539</v>
      </c>
      <c r="L232" s="117">
        <v>43313</v>
      </c>
      <c r="M232" s="99">
        <v>45138</v>
      </c>
      <c r="N232" s="96">
        <f>DATEDIF(Tabela1[[#This Row],[INÍCIO DA VIGÊNCIA]],Tabela1[[#This Row],[TERMINO DA VIGÊNCIA]],"M")</f>
        <v>59</v>
      </c>
      <c r="O232" s="112" t="s">
        <v>1237</v>
      </c>
      <c r="P232" s="99">
        <v>43313</v>
      </c>
      <c r="Q232" s="99" t="s">
        <v>539</v>
      </c>
      <c r="R232" s="96" t="s">
        <v>541</v>
      </c>
      <c r="S232" s="96" t="s">
        <v>548</v>
      </c>
      <c r="U232" s="96" t="s">
        <v>548</v>
      </c>
      <c r="V232" s="120">
        <v>0</v>
      </c>
    </row>
    <row r="233" spans="2:22" x14ac:dyDescent="0.3">
      <c r="B233" s="96" t="s">
        <v>1232</v>
      </c>
      <c r="C233" s="96" t="s">
        <v>1233</v>
      </c>
      <c r="D233" s="96" t="s">
        <v>990</v>
      </c>
      <c r="E233" s="96" t="s">
        <v>1234</v>
      </c>
      <c r="F233" s="96" t="s">
        <v>1238</v>
      </c>
      <c r="G233" s="96" t="e">
        <f>VLOOKUP(Tabela1[[#This Row],[TERMO DE CONTRATO ]],'[1]Execução Financeira'!$F:$BA,48,0)</f>
        <v>#N/A</v>
      </c>
      <c r="H233" s="96" t="s">
        <v>546</v>
      </c>
      <c r="I233" s="96" t="s">
        <v>1239</v>
      </c>
      <c r="J233" s="107" t="s">
        <v>539</v>
      </c>
      <c r="K233" s="107" t="s">
        <v>539</v>
      </c>
      <c r="L233" s="117">
        <v>43313</v>
      </c>
      <c r="M233" s="99">
        <v>45138</v>
      </c>
      <c r="N233" s="96">
        <f>DATEDIF(Tabela1[[#This Row],[INÍCIO DA VIGÊNCIA]],Tabela1[[#This Row],[TERMINO DA VIGÊNCIA]],"M")</f>
        <v>59</v>
      </c>
      <c r="O233" s="112" t="s">
        <v>1240</v>
      </c>
      <c r="P233" s="99">
        <v>43313</v>
      </c>
      <c r="Q233" s="99" t="s">
        <v>539</v>
      </c>
      <c r="R233" s="96" t="s">
        <v>541</v>
      </c>
      <c r="S233" s="96" t="s">
        <v>548</v>
      </c>
      <c r="U233" s="96" t="s">
        <v>548</v>
      </c>
      <c r="V233" s="120">
        <v>0</v>
      </c>
    </row>
    <row r="234" spans="2:22" x14ac:dyDescent="0.3">
      <c r="B234" s="96" t="s">
        <v>1241</v>
      </c>
      <c r="C234" s="96" t="s">
        <v>1242</v>
      </c>
      <c r="D234" s="96" t="s">
        <v>990</v>
      </c>
      <c r="E234" s="96" t="s">
        <v>1243</v>
      </c>
      <c r="F234" s="96" t="s">
        <v>1244</v>
      </c>
      <c r="G234" s="96" t="e">
        <f>VLOOKUP(Tabela1[[#This Row],[TERMO DE CONTRATO ]],'[1]Execução Financeira'!$F:$BA,48,0)</f>
        <v>#N/A</v>
      </c>
      <c r="H234" s="96" t="s">
        <v>546</v>
      </c>
      <c r="I234" s="96" t="s">
        <v>1245</v>
      </c>
      <c r="J234" s="114">
        <v>12197665.07</v>
      </c>
      <c r="K234" s="114">
        <v>12197665.07</v>
      </c>
      <c r="L234" s="117">
        <v>43132</v>
      </c>
      <c r="M234" s="99">
        <v>44957</v>
      </c>
      <c r="N234" s="96">
        <f>DATEDIF(Tabela1[[#This Row],[INÍCIO DA VIGÊNCIA]],Tabela1[[#This Row],[TERMINO DA VIGÊNCIA]],"M")</f>
        <v>59</v>
      </c>
      <c r="O234" s="112" t="s">
        <v>1240</v>
      </c>
      <c r="P234" s="99">
        <v>43132</v>
      </c>
      <c r="Q234" s="99" t="s">
        <v>548</v>
      </c>
      <c r="R234" s="96" t="s">
        <v>541</v>
      </c>
      <c r="S234" s="96" t="s">
        <v>548</v>
      </c>
      <c r="U234" s="96" t="s">
        <v>548</v>
      </c>
      <c r="V234" s="120">
        <v>0</v>
      </c>
    </row>
    <row r="235" spans="2:22" x14ac:dyDescent="0.3">
      <c r="B235" s="96" t="s">
        <v>1246</v>
      </c>
      <c r="C235" s="96" t="s">
        <v>1247</v>
      </c>
      <c r="D235" s="96" t="s">
        <v>990</v>
      </c>
      <c r="E235" s="96" t="s">
        <v>1248</v>
      </c>
      <c r="F235" s="96" t="s">
        <v>1249</v>
      </c>
      <c r="G235" s="96" t="e">
        <f>VLOOKUP(Tabela1[[#This Row],[TERMO DE CONTRATO ]],'[1]Execução Financeira'!$F:$BA,48,0)</f>
        <v>#N/A</v>
      </c>
      <c r="H235" s="96" t="s">
        <v>539</v>
      </c>
      <c r="I235" s="96" t="s">
        <v>1250</v>
      </c>
      <c r="J235" s="114">
        <v>12197665.07</v>
      </c>
      <c r="K235" s="114">
        <v>12197665.07</v>
      </c>
      <c r="L235" s="117">
        <v>43171</v>
      </c>
      <c r="M235" s="99">
        <v>44996</v>
      </c>
      <c r="N235" s="96">
        <f>DATEDIF(Tabela1[[#This Row],[INÍCIO DA VIGÊNCIA]],Tabela1[[#This Row],[TERMINO DA VIGÊNCIA]],"M")</f>
        <v>59</v>
      </c>
      <c r="O235" s="112" t="s">
        <v>1240</v>
      </c>
      <c r="P235" s="99">
        <v>43171</v>
      </c>
      <c r="Q235" s="99" t="s">
        <v>548</v>
      </c>
      <c r="R235" s="96" t="s">
        <v>541</v>
      </c>
      <c r="S235" s="96" t="s">
        <v>548</v>
      </c>
      <c r="U235" s="96" t="s">
        <v>548</v>
      </c>
      <c r="V235" s="120">
        <v>0</v>
      </c>
    </row>
    <row r="236" spans="2:22" x14ac:dyDescent="0.3">
      <c r="B236" s="96" t="s">
        <v>247</v>
      </c>
      <c r="C236" s="96" t="s">
        <v>721</v>
      </c>
      <c r="D236" s="96" t="s">
        <v>251</v>
      </c>
      <c r="E236" s="96" t="s">
        <v>1251</v>
      </c>
      <c r="F236" s="96" t="s">
        <v>1252</v>
      </c>
      <c r="G236" s="96" t="e">
        <f>VLOOKUP(Tabela1[[#This Row],[TERMO DE CONTRATO ]],'[1]Execução Financeira'!$F:$BA,48,0)</f>
        <v>#N/A</v>
      </c>
      <c r="H236" s="96" t="s">
        <v>560</v>
      </c>
      <c r="I236" s="96" t="s">
        <v>1253</v>
      </c>
      <c r="J236" s="114">
        <v>234748.6</v>
      </c>
      <c r="K236" s="114">
        <v>234748.6</v>
      </c>
      <c r="L236" s="117">
        <v>43313</v>
      </c>
      <c r="M236" s="99">
        <v>45138</v>
      </c>
      <c r="N236" s="96">
        <f>DATEDIF(Tabela1[[#This Row],[INÍCIO DA VIGÊNCIA]],Tabela1[[#This Row],[TERMINO DA VIGÊNCIA]],"M")</f>
        <v>59</v>
      </c>
      <c r="O236" s="112" t="s">
        <v>938</v>
      </c>
      <c r="P236" s="99">
        <v>43313</v>
      </c>
      <c r="Q236" s="99" t="s">
        <v>548</v>
      </c>
      <c r="R236" s="96" t="s">
        <v>541</v>
      </c>
      <c r="S236" s="96" t="s">
        <v>548</v>
      </c>
      <c r="U236" s="96" t="s">
        <v>548</v>
      </c>
      <c r="V236" s="120">
        <v>0</v>
      </c>
    </row>
    <row r="237" spans="2:22" x14ac:dyDescent="0.3">
      <c r="B237" s="96" t="s">
        <v>1254</v>
      </c>
      <c r="C237" s="96" t="s">
        <v>1255</v>
      </c>
      <c r="D237" s="96" t="s">
        <v>110</v>
      </c>
      <c r="E237" s="96" t="s">
        <v>1256</v>
      </c>
      <c r="F237" s="96" t="s">
        <v>1257</v>
      </c>
      <c r="G237" s="96" t="e">
        <f>VLOOKUP(Tabela1[[#This Row],[TERMO DE CONTRATO ]],'[1]Execução Financeira'!$F:$BA,48,0)</f>
        <v>#N/A</v>
      </c>
      <c r="H237" s="96" t="s">
        <v>546</v>
      </c>
      <c r="I237" s="96" t="s">
        <v>1258</v>
      </c>
      <c r="J237" s="114">
        <v>61296.67</v>
      </c>
      <c r="K237" s="114">
        <v>61296.67</v>
      </c>
      <c r="L237" s="117">
        <v>43728</v>
      </c>
      <c r="M237" s="99">
        <v>45004</v>
      </c>
      <c r="N237" s="96">
        <f>DATEDIF(Tabela1[[#This Row],[INÍCIO DA VIGÊNCIA]],Tabela1[[#This Row],[TERMINO DA VIGÊNCIA]],"M")</f>
        <v>41</v>
      </c>
      <c r="O237" s="112" t="s">
        <v>938</v>
      </c>
      <c r="P237" s="99">
        <v>43728</v>
      </c>
      <c r="Q237" s="99">
        <v>43727</v>
      </c>
      <c r="R237" s="96" t="s">
        <v>541</v>
      </c>
      <c r="S237" s="96" t="s">
        <v>548</v>
      </c>
      <c r="U237" s="96" t="s">
        <v>548</v>
      </c>
      <c r="V237" s="120">
        <v>0</v>
      </c>
    </row>
    <row r="238" spans="2:22" x14ac:dyDescent="0.3">
      <c r="B238" s="96" t="s">
        <v>1259</v>
      </c>
      <c r="C238" s="96" t="s">
        <v>1260</v>
      </c>
      <c r="D238" s="96" t="s">
        <v>52</v>
      </c>
      <c r="E238" s="96" t="s">
        <v>1261</v>
      </c>
      <c r="F238" s="96" t="s">
        <v>1262</v>
      </c>
      <c r="G238" s="96" t="e">
        <f>VLOOKUP(Tabela1[[#This Row],[TERMO DE CONTRATO ]],'[1]Execução Financeira'!$F:$BA,48,0)</f>
        <v>#N/A</v>
      </c>
      <c r="H238" s="96" t="s">
        <v>539</v>
      </c>
      <c r="I238" s="96" t="s">
        <v>1263</v>
      </c>
      <c r="J238" s="114">
        <v>1488308.81</v>
      </c>
      <c r="K238" s="114">
        <v>1488308.81</v>
      </c>
      <c r="L238" s="117">
        <v>43514</v>
      </c>
      <c r="M238" s="99">
        <v>45339</v>
      </c>
      <c r="N238" s="96">
        <f>DATEDIF(Tabela1[[#This Row],[INÍCIO DA VIGÊNCIA]],Tabela1[[#This Row],[TERMINO DA VIGÊNCIA]],"M")</f>
        <v>59</v>
      </c>
      <c r="O238" s="112" t="s">
        <v>938</v>
      </c>
      <c r="P238" s="99">
        <v>43514</v>
      </c>
      <c r="Q238" s="99">
        <v>43515</v>
      </c>
      <c r="R238" s="96" t="s">
        <v>541</v>
      </c>
      <c r="S238" s="96" t="s">
        <v>548</v>
      </c>
      <c r="U238" s="96" t="s">
        <v>548</v>
      </c>
      <c r="V238" s="120">
        <v>0</v>
      </c>
    </row>
    <row r="239" spans="2:22" x14ac:dyDescent="0.3">
      <c r="B239" s="96" t="s">
        <v>1264</v>
      </c>
      <c r="C239" s="96" t="s">
        <v>1265</v>
      </c>
      <c r="D239" s="96" t="s">
        <v>85</v>
      </c>
      <c r="E239" s="96" t="s">
        <v>1266</v>
      </c>
      <c r="F239" s="96" t="s">
        <v>1267</v>
      </c>
      <c r="G239" s="96" t="e">
        <f>VLOOKUP(Tabela1[[#This Row],[TERMO DE CONTRATO ]],'[1]Execução Financeira'!$F:$BA,48,0)</f>
        <v>#N/A</v>
      </c>
      <c r="H239" s="96" t="s">
        <v>546</v>
      </c>
      <c r="I239" s="96" t="s">
        <v>1268</v>
      </c>
      <c r="J239" s="114">
        <v>16800</v>
      </c>
      <c r="K239" s="114">
        <v>16800</v>
      </c>
      <c r="L239" s="117">
        <v>43709</v>
      </c>
      <c r="M239" s="99">
        <v>44985</v>
      </c>
      <c r="N239" s="96">
        <f>DATEDIF(Tabela1[[#This Row],[INÍCIO DA VIGÊNCIA]],Tabela1[[#This Row],[TERMINO DA VIGÊNCIA]],"M")</f>
        <v>41</v>
      </c>
      <c r="O239" s="112" t="s">
        <v>938</v>
      </c>
      <c r="P239" s="99">
        <v>43709</v>
      </c>
      <c r="Q239" s="99">
        <v>43717</v>
      </c>
      <c r="R239" s="96" t="s">
        <v>541</v>
      </c>
      <c r="S239" s="96" t="s">
        <v>548</v>
      </c>
      <c r="U239" s="96" t="s">
        <v>548</v>
      </c>
      <c r="V239" s="120">
        <v>0</v>
      </c>
    </row>
    <row r="240" spans="2:22" x14ac:dyDescent="0.3">
      <c r="B240" s="96" t="s">
        <v>1264</v>
      </c>
      <c r="C240" s="96" t="s">
        <v>1269</v>
      </c>
      <c r="D240" s="96" t="s">
        <v>237</v>
      </c>
      <c r="E240" s="96" t="s">
        <v>1270</v>
      </c>
      <c r="F240" s="96" t="s">
        <v>1271</v>
      </c>
      <c r="G240" s="96" t="e">
        <f>VLOOKUP(Tabela1[[#This Row],[TERMO DE CONTRATO ]],'[1]Execução Financeira'!$F:$BA,48,0)</f>
        <v>#N/A</v>
      </c>
      <c r="H240" s="96" t="s">
        <v>546</v>
      </c>
      <c r="I240" s="96" t="s">
        <v>1272</v>
      </c>
      <c r="J240" s="114">
        <v>197091.6</v>
      </c>
      <c r="K240" s="114">
        <v>197091.6</v>
      </c>
      <c r="L240" s="117">
        <v>43739</v>
      </c>
      <c r="M240" s="99">
        <v>45017</v>
      </c>
      <c r="N240" s="96">
        <f>DATEDIF(Tabela1[[#This Row],[INÍCIO DA VIGÊNCIA]],Tabela1[[#This Row],[TERMINO DA VIGÊNCIA]],"M")</f>
        <v>42</v>
      </c>
      <c r="O240" s="112" t="s">
        <v>938</v>
      </c>
      <c r="P240" s="99">
        <v>43739</v>
      </c>
      <c r="Q240" s="99">
        <v>43738</v>
      </c>
      <c r="R240" s="96" t="s">
        <v>541</v>
      </c>
      <c r="S240" s="96" t="s">
        <v>548</v>
      </c>
      <c r="U240" s="96" t="s">
        <v>548</v>
      </c>
      <c r="V240" s="120">
        <v>0</v>
      </c>
    </row>
    <row r="241" spans="2:22" x14ac:dyDescent="0.3">
      <c r="B241" s="96" t="s">
        <v>1273</v>
      </c>
      <c r="C241" s="96" t="s">
        <v>1274</v>
      </c>
      <c r="D241" s="96" t="s">
        <v>50</v>
      </c>
      <c r="E241" s="96" t="s">
        <v>1275</v>
      </c>
      <c r="F241" s="96" t="s">
        <v>1276</v>
      </c>
      <c r="G241" s="96" t="e">
        <f>VLOOKUP(Tabela1[[#This Row],[TERMO DE CONTRATO ]],'[1]Execução Financeira'!$F:$BA,48,0)</f>
        <v>#N/A</v>
      </c>
      <c r="H241" s="96" t="s">
        <v>653</v>
      </c>
      <c r="I241" s="96" t="s">
        <v>1277</v>
      </c>
      <c r="J241" s="114">
        <v>924691.74</v>
      </c>
      <c r="K241" s="114">
        <v>924691.74</v>
      </c>
      <c r="L241" s="117">
        <v>44134</v>
      </c>
      <c r="M241" s="99">
        <v>45107</v>
      </c>
      <c r="N241" s="96">
        <f>DATEDIF(Tabela1[[#This Row],[INÍCIO DA VIGÊNCIA]],Tabela1[[#This Row],[TERMINO DA VIGÊNCIA]],"M")</f>
        <v>32</v>
      </c>
      <c r="O241" s="112" t="s">
        <v>938</v>
      </c>
      <c r="P241" s="99">
        <v>44134</v>
      </c>
      <c r="Q241" s="99">
        <v>44175</v>
      </c>
      <c r="R241" s="96" t="s">
        <v>541</v>
      </c>
      <c r="S241" s="96" t="s">
        <v>548</v>
      </c>
      <c r="U241" s="96" t="s">
        <v>548</v>
      </c>
      <c r="V241" s="120">
        <v>0</v>
      </c>
    </row>
    <row r="242" spans="2:22" x14ac:dyDescent="0.3">
      <c r="B242" s="96" t="s">
        <v>1278</v>
      </c>
      <c r="C242" s="96" t="s">
        <v>1279</v>
      </c>
      <c r="D242" s="96" t="s">
        <v>11</v>
      </c>
      <c r="E242" s="96" t="s">
        <v>1280</v>
      </c>
      <c r="F242" s="96" t="s">
        <v>1281</v>
      </c>
      <c r="G242" s="96" t="e">
        <f>VLOOKUP(Tabela1[[#This Row],[TERMO DE CONTRATO ]],'[1]Execução Financeira'!$F:$BA,48,0)</f>
        <v>#N/A</v>
      </c>
      <c r="H242" s="96" t="s">
        <v>1282</v>
      </c>
      <c r="I242" s="96" t="s">
        <v>1283</v>
      </c>
      <c r="J242" s="114" t="s">
        <v>539</v>
      </c>
      <c r="K242" s="114" t="s">
        <v>539</v>
      </c>
      <c r="L242" s="117">
        <v>43370</v>
      </c>
      <c r="M242" s="99">
        <v>45195</v>
      </c>
      <c r="N242" s="96">
        <f>DATEDIF(Tabela1[[#This Row],[INÍCIO DA VIGÊNCIA]],Tabela1[[#This Row],[TERMINO DA VIGÊNCIA]],"M")</f>
        <v>59</v>
      </c>
      <c r="O242" s="112" t="s">
        <v>938</v>
      </c>
      <c r="P242" s="99">
        <v>43370</v>
      </c>
      <c r="Q242" s="99">
        <v>43396</v>
      </c>
      <c r="R242" s="96" t="s">
        <v>541</v>
      </c>
      <c r="S242" s="96" t="s">
        <v>548</v>
      </c>
      <c r="U242" s="96" t="s">
        <v>548</v>
      </c>
      <c r="V242" s="120">
        <v>0</v>
      </c>
    </row>
    <row r="243" spans="2:22" x14ac:dyDescent="0.3">
      <c r="B243" s="96" t="s">
        <v>1284</v>
      </c>
      <c r="C243" s="96" t="s">
        <v>1285</v>
      </c>
      <c r="D243" s="96" t="s">
        <v>175</v>
      </c>
      <c r="E243" s="96" t="s">
        <v>1286</v>
      </c>
      <c r="F243" s="96" t="s">
        <v>1287</v>
      </c>
      <c r="G243" s="96" t="e">
        <f>VLOOKUP(Tabela1[[#This Row],[TERMO DE CONTRATO ]],'[1]Execução Financeira'!$F:$BA,48,0)</f>
        <v>#N/A</v>
      </c>
      <c r="H243" s="96" t="s">
        <v>653</v>
      </c>
      <c r="I243" s="96" t="s">
        <v>1288</v>
      </c>
      <c r="J243" s="114">
        <v>547436.49</v>
      </c>
      <c r="K243" s="114">
        <v>547436.49</v>
      </c>
      <c r="L243" s="117">
        <v>44232</v>
      </c>
      <c r="M243" s="99">
        <v>45003</v>
      </c>
      <c r="N243" s="96">
        <f>DATEDIF(Tabela1[[#This Row],[INÍCIO DA VIGÊNCIA]],Tabela1[[#This Row],[TERMINO DA VIGÊNCIA]],"M")</f>
        <v>25</v>
      </c>
      <c r="O243" s="112" t="s">
        <v>938</v>
      </c>
      <c r="P243" s="99">
        <v>44232</v>
      </c>
      <c r="Q243" s="99">
        <v>44244</v>
      </c>
      <c r="R243" s="96" t="s">
        <v>541</v>
      </c>
      <c r="S243" s="96" t="s">
        <v>548</v>
      </c>
      <c r="U243" s="96" t="s">
        <v>548</v>
      </c>
      <c r="V243" s="120">
        <v>0</v>
      </c>
    </row>
    <row r="244" spans="2:22" x14ac:dyDescent="0.3">
      <c r="B244" s="96" t="s">
        <v>1289</v>
      </c>
      <c r="C244" s="96" t="s">
        <v>604</v>
      </c>
      <c r="D244" s="96" t="s">
        <v>244</v>
      </c>
      <c r="E244" s="96" t="s">
        <v>1290</v>
      </c>
      <c r="F244" s="96" t="s">
        <v>1291</v>
      </c>
      <c r="G244" s="96" t="e">
        <f>VLOOKUP(Tabela1[[#This Row],[TERMO DE CONTRATO ]],'[1]Execução Financeira'!$F:$BA,48,0)</f>
        <v>#N/A</v>
      </c>
      <c r="H244" s="96" t="s">
        <v>653</v>
      </c>
      <c r="I244" s="96" t="s">
        <v>1292</v>
      </c>
      <c r="J244" s="114">
        <v>406951.29</v>
      </c>
      <c r="K244" s="114">
        <v>406951.29</v>
      </c>
      <c r="L244" s="117">
        <v>43739</v>
      </c>
      <c r="M244" s="99">
        <v>45566</v>
      </c>
      <c r="N244" s="96">
        <f>DATEDIF(Tabela1[[#This Row],[INÍCIO DA VIGÊNCIA]],Tabela1[[#This Row],[TERMINO DA VIGÊNCIA]],"M")</f>
        <v>60</v>
      </c>
      <c r="O244" s="112" t="s">
        <v>938</v>
      </c>
      <c r="P244" s="99">
        <v>43739</v>
      </c>
      <c r="Q244" s="99">
        <v>43739</v>
      </c>
      <c r="R244" s="96" t="s">
        <v>541</v>
      </c>
      <c r="S244" s="96" t="s">
        <v>548</v>
      </c>
      <c r="U244" s="96" t="s">
        <v>548</v>
      </c>
      <c r="V244" s="120">
        <v>0</v>
      </c>
    </row>
    <row r="245" spans="2:22" x14ac:dyDescent="0.3">
      <c r="B245" s="96" t="s">
        <v>1026</v>
      </c>
      <c r="C245" s="96" t="s">
        <v>1027</v>
      </c>
      <c r="D245" s="96" t="s">
        <v>164</v>
      </c>
      <c r="E245" s="96" t="s">
        <v>1293</v>
      </c>
      <c r="F245" s="96" t="s">
        <v>1294</v>
      </c>
      <c r="G245" s="96" t="e">
        <f>VLOOKUP(Tabela1[[#This Row],[TERMO DE CONTRATO ]],'[1]Execução Financeira'!$F:$BA,48,0)</f>
        <v>#N/A</v>
      </c>
      <c r="H245" s="96" t="s">
        <v>546</v>
      </c>
      <c r="I245" s="96" t="s">
        <v>1295</v>
      </c>
      <c r="J245" s="114">
        <v>8568</v>
      </c>
      <c r="K245" s="114">
        <v>8568</v>
      </c>
      <c r="L245" s="117">
        <v>43313</v>
      </c>
      <c r="M245" s="99">
        <v>45138</v>
      </c>
      <c r="N245" s="96">
        <f>DATEDIF(Tabela1[[#This Row],[INÍCIO DA VIGÊNCIA]],Tabela1[[#This Row],[TERMINO DA VIGÊNCIA]],"M")</f>
        <v>59</v>
      </c>
      <c r="O245" s="112" t="s">
        <v>938</v>
      </c>
      <c r="P245" s="99">
        <v>43313</v>
      </c>
      <c r="Q245" s="99">
        <v>43238</v>
      </c>
      <c r="R245" s="96" t="s">
        <v>541</v>
      </c>
      <c r="S245" s="96" t="s">
        <v>548</v>
      </c>
      <c r="U245" s="96" t="s">
        <v>548</v>
      </c>
      <c r="V245" s="120">
        <v>0</v>
      </c>
    </row>
    <row r="246" spans="2:22" x14ac:dyDescent="0.3">
      <c r="B246" s="96" t="s">
        <v>1296</v>
      </c>
      <c r="C246" s="96" t="s">
        <v>1102</v>
      </c>
      <c r="D246" s="96" t="s">
        <v>11</v>
      </c>
      <c r="E246" s="96" t="s">
        <v>1297</v>
      </c>
      <c r="F246" s="96" t="s">
        <v>1298</v>
      </c>
      <c r="G246" s="96" t="e">
        <f>VLOOKUP(Tabela1[[#This Row],[TERMO DE CONTRATO ]],'[1]Execução Financeira'!$F:$BA,48,0)</f>
        <v>#N/A</v>
      </c>
      <c r="H246" s="96" t="s">
        <v>595</v>
      </c>
      <c r="I246" s="96" t="s">
        <v>1299</v>
      </c>
      <c r="J246" s="114">
        <v>336261.81</v>
      </c>
      <c r="K246" s="114">
        <v>336261.81</v>
      </c>
      <c r="L246" s="117">
        <v>43966</v>
      </c>
      <c r="M246" s="99">
        <v>45853</v>
      </c>
      <c r="N246" s="96">
        <f>DATEDIF(Tabela1[[#This Row],[INÍCIO DA VIGÊNCIA]],Tabela1[[#This Row],[TERMINO DA VIGÊNCIA]],"M")</f>
        <v>62</v>
      </c>
      <c r="O246" s="112" t="s">
        <v>938</v>
      </c>
      <c r="P246" s="99">
        <v>43966</v>
      </c>
      <c r="Q246" s="99">
        <v>43899</v>
      </c>
      <c r="R246" s="96" t="s">
        <v>541</v>
      </c>
      <c r="S246" s="96" t="s">
        <v>548</v>
      </c>
      <c r="U246" s="96" t="s">
        <v>548</v>
      </c>
      <c r="V246" s="120">
        <v>0</v>
      </c>
    </row>
    <row r="247" spans="2:22" x14ac:dyDescent="0.3">
      <c r="B247" s="96" t="s">
        <v>1300</v>
      </c>
      <c r="C247" s="96" t="s">
        <v>1301</v>
      </c>
      <c r="D247" s="96" t="s">
        <v>990</v>
      </c>
      <c r="E247" s="96" t="s">
        <v>1248</v>
      </c>
      <c r="F247" s="96" t="s">
        <v>1302</v>
      </c>
      <c r="G247" s="96" t="e">
        <f>VLOOKUP(Tabela1[[#This Row],[TERMO DE CONTRATO ]],'[1]Execução Financeira'!$F:$BA,48,0)</f>
        <v>#N/A</v>
      </c>
      <c r="H247" s="96" t="s">
        <v>546</v>
      </c>
      <c r="I247" s="96" t="s">
        <v>1303</v>
      </c>
      <c r="J247" s="114">
        <v>712.35</v>
      </c>
      <c r="K247" s="114">
        <v>712.35</v>
      </c>
      <c r="L247" s="117">
        <v>43497</v>
      </c>
      <c r="M247" s="99">
        <v>45322</v>
      </c>
      <c r="N247" s="96">
        <f>DATEDIF(Tabela1[[#This Row],[INÍCIO DA VIGÊNCIA]],Tabela1[[#This Row],[TERMINO DA VIGÊNCIA]],"M")</f>
        <v>59</v>
      </c>
      <c r="O247" s="112" t="s">
        <v>938</v>
      </c>
      <c r="P247" s="99">
        <v>43497</v>
      </c>
      <c r="Q247" s="99" t="s">
        <v>548</v>
      </c>
      <c r="R247" s="96" t="s">
        <v>541</v>
      </c>
      <c r="S247" s="96" t="s">
        <v>548</v>
      </c>
      <c r="U247" s="96" t="s">
        <v>548</v>
      </c>
      <c r="V247" s="120">
        <v>0</v>
      </c>
    </row>
    <row r="248" spans="2:22" x14ac:dyDescent="0.3">
      <c r="B248" s="96" t="s">
        <v>1304</v>
      </c>
      <c r="C248" s="96" t="s">
        <v>1305</v>
      </c>
      <c r="D248" s="96" t="s">
        <v>11</v>
      </c>
      <c r="E248" s="96" t="s">
        <v>1306</v>
      </c>
      <c r="F248" s="96" t="s">
        <v>1305</v>
      </c>
      <c r="G248" s="96" t="e">
        <f>VLOOKUP(Tabela1[[#This Row],[TERMO DE CONTRATO ]],'[1]Execução Financeira'!$F:$BA,48,0)</f>
        <v>#N/A</v>
      </c>
      <c r="H248" s="96" t="s">
        <v>595</v>
      </c>
      <c r="I248" s="96" t="s">
        <v>1307</v>
      </c>
      <c r="J248" s="107" t="s">
        <v>539</v>
      </c>
      <c r="K248" s="107" t="s">
        <v>539</v>
      </c>
      <c r="L248" s="117">
        <v>43815</v>
      </c>
      <c r="M248" s="99">
        <v>45642</v>
      </c>
      <c r="N248" s="96">
        <f>DATEDIF(Tabela1[[#This Row],[INÍCIO DA VIGÊNCIA]],Tabela1[[#This Row],[TERMINO DA VIGÊNCIA]],"M")</f>
        <v>60</v>
      </c>
      <c r="O248" s="112" t="s">
        <v>938</v>
      </c>
      <c r="P248" s="99">
        <v>43815</v>
      </c>
      <c r="Q248" s="99" t="s">
        <v>548</v>
      </c>
      <c r="R248" s="96" t="s">
        <v>541</v>
      </c>
      <c r="S248" s="96" t="s">
        <v>548</v>
      </c>
      <c r="U248" s="96" t="s">
        <v>548</v>
      </c>
      <c r="V248" s="120">
        <v>0</v>
      </c>
    </row>
    <row r="249" spans="2:22" x14ac:dyDescent="0.3">
      <c r="B249" s="96" t="s">
        <v>1308</v>
      </c>
      <c r="C249" s="96" t="s">
        <v>1309</v>
      </c>
      <c r="D249" s="96" t="s">
        <v>11</v>
      </c>
      <c r="E249" s="96" t="s">
        <v>1306</v>
      </c>
      <c r="F249" s="96" t="s">
        <v>1310</v>
      </c>
      <c r="G249" s="96" t="e">
        <f>VLOOKUP(Tabela1[[#This Row],[TERMO DE CONTRATO ]],'[1]Execução Financeira'!$F:$BA,48,0)</f>
        <v>#N/A</v>
      </c>
      <c r="H249" s="96" t="s">
        <v>595</v>
      </c>
      <c r="I249" s="96" t="s">
        <v>1311</v>
      </c>
      <c r="J249" s="107" t="s">
        <v>539</v>
      </c>
      <c r="K249" s="107" t="s">
        <v>539</v>
      </c>
      <c r="L249" s="117">
        <v>43486</v>
      </c>
      <c r="M249" s="99">
        <v>45311</v>
      </c>
      <c r="N249" s="96">
        <f>DATEDIF(Tabela1[[#This Row],[INÍCIO DA VIGÊNCIA]],Tabela1[[#This Row],[TERMINO DA VIGÊNCIA]],"M")</f>
        <v>59</v>
      </c>
      <c r="O249" s="112" t="s">
        <v>938</v>
      </c>
      <c r="P249" s="99">
        <v>43486</v>
      </c>
      <c r="Q249" s="99" t="s">
        <v>548</v>
      </c>
      <c r="R249" s="96" t="s">
        <v>541</v>
      </c>
      <c r="S249" s="96" t="s">
        <v>548</v>
      </c>
      <c r="U249" s="96" t="s">
        <v>548</v>
      </c>
      <c r="V249" s="120">
        <v>0</v>
      </c>
    </row>
    <row r="250" spans="2:22" x14ac:dyDescent="0.3">
      <c r="B250" s="96" t="s">
        <v>1312</v>
      </c>
      <c r="C250" s="96" t="s">
        <v>1313</v>
      </c>
      <c r="D250" s="96" t="s">
        <v>178</v>
      </c>
      <c r="E250" s="96" t="s">
        <v>1314</v>
      </c>
      <c r="F250" s="96" t="s">
        <v>1315</v>
      </c>
      <c r="G250" s="96" t="e">
        <f>VLOOKUP(Tabela1[[#This Row],[TERMO DE CONTRATO ]],'[1]Execução Financeira'!$F:$BA,48,0)</f>
        <v>#N/A</v>
      </c>
      <c r="H250" s="96" t="s">
        <v>653</v>
      </c>
      <c r="I250" s="96" t="s">
        <v>1316</v>
      </c>
      <c r="J250" s="114">
        <v>1065528.02</v>
      </c>
      <c r="K250" s="114">
        <v>1065528.02</v>
      </c>
      <c r="L250" s="117">
        <v>43836</v>
      </c>
      <c r="M250" s="99">
        <v>45663</v>
      </c>
      <c r="N250" s="96">
        <f>DATEDIF(Tabela1[[#This Row],[INÍCIO DA VIGÊNCIA]],Tabela1[[#This Row],[TERMINO DA VIGÊNCIA]],"M")</f>
        <v>60</v>
      </c>
      <c r="O250" s="112" t="s">
        <v>938</v>
      </c>
      <c r="P250" s="99">
        <v>43836</v>
      </c>
      <c r="Q250" s="99">
        <v>43805</v>
      </c>
      <c r="R250" s="96" t="s">
        <v>541</v>
      </c>
      <c r="S250" s="96" t="s">
        <v>548</v>
      </c>
      <c r="U250" s="96" t="s">
        <v>548</v>
      </c>
      <c r="V250" s="120">
        <v>0</v>
      </c>
    </row>
    <row r="251" spans="2:22" x14ac:dyDescent="0.3">
      <c r="B251" s="96" t="s">
        <v>1317</v>
      </c>
      <c r="C251" s="96" t="s">
        <v>1318</v>
      </c>
      <c r="D251" s="96" t="s">
        <v>320</v>
      </c>
      <c r="E251" s="96" t="s">
        <v>1319</v>
      </c>
      <c r="F251" s="96" t="s">
        <v>1320</v>
      </c>
      <c r="G251" s="96" t="e">
        <f>VLOOKUP(Tabela1[[#This Row],[TERMO DE CONTRATO ]],'[1]Execução Financeira'!$F:$BA,48,0)</f>
        <v>#N/A</v>
      </c>
      <c r="H251" s="96" t="s">
        <v>546</v>
      </c>
      <c r="I251" s="96" t="s">
        <v>1321</v>
      </c>
      <c r="J251" s="114">
        <v>7175.67</v>
      </c>
      <c r="K251" s="114">
        <v>7175.67</v>
      </c>
      <c r="L251" s="117">
        <v>43647</v>
      </c>
      <c r="M251" s="99">
        <v>45485</v>
      </c>
      <c r="N251" s="96">
        <f>DATEDIF(Tabela1[[#This Row],[INÍCIO DA VIGÊNCIA]],Tabela1[[#This Row],[TERMINO DA VIGÊNCIA]],"M")</f>
        <v>60</v>
      </c>
      <c r="O251" s="112" t="s">
        <v>938</v>
      </c>
      <c r="P251" s="99">
        <v>43647</v>
      </c>
      <c r="Q251" s="99">
        <v>43649</v>
      </c>
      <c r="R251" s="96" t="s">
        <v>541</v>
      </c>
      <c r="S251" s="96" t="s">
        <v>548</v>
      </c>
      <c r="U251" s="96" t="s">
        <v>548</v>
      </c>
      <c r="V251" s="120">
        <v>0</v>
      </c>
    </row>
    <row r="252" spans="2:22" x14ac:dyDescent="0.3">
      <c r="B252" s="96" t="s">
        <v>1322</v>
      </c>
      <c r="C252" s="96" t="s">
        <v>1323</v>
      </c>
      <c r="D252" s="96" t="s">
        <v>11</v>
      </c>
      <c r="E252" s="96" t="s">
        <v>1324</v>
      </c>
      <c r="F252" s="96" t="s">
        <v>1325</v>
      </c>
      <c r="G252" s="96" t="e">
        <f>VLOOKUP(Tabela1[[#This Row],[TERMO DE CONTRATO ]],'[1]Execução Financeira'!$F:$BA,48,0)</f>
        <v>#N/A</v>
      </c>
      <c r="H252" s="96" t="s">
        <v>586</v>
      </c>
      <c r="I252" s="96" t="s">
        <v>1326</v>
      </c>
      <c r="J252" s="114">
        <v>654061.15</v>
      </c>
      <c r="K252" s="114">
        <v>654061.15</v>
      </c>
      <c r="L252" s="117">
        <v>43183</v>
      </c>
      <c r="M252" s="99">
        <v>45008</v>
      </c>
      <c r="N252" s="96">
        <f>DATEDIF(Tabela1[[#This Row],[INÍCIO DA VIGÊNCIA]],Tabela1[[#This Row],[TERMINO DA VIGÊNCIA]],"M")</f>
        <v>59</v>
      </c>
      <c r="O252" s="112" t="s">
        <v>938</v>
      </c>
      <c r="P252" s="99">
        <v>43183</v>
      </c>
      <c r="Q252" s="99" t="s">
        <v>548</v>
      </c>
      <c r="R252" s="96" t="s">
        <v>541</v>
      </c>
      <c r="S252" s="96" t="s">
        <v>548</v>
      </c>
      <c r="U252" s="96" t="s">
        <v>548</v>
      </c>
      <c r="V252" s="120">
        <v>0</v>
      </c>
    </row>
    <row r="253" spans="2:22" x14ac:dyDescent="0.3">
      <c r="B253" s="96" t="s">
        <v>1264</v>
      </c>
      <c r="C253" s="96" t="s">
        <v>1265</v>
      </c>
      <c r="D253" s="96" t="s">
        <v>262</v>
      </c>
      <c r="E253" s="96" t="s">
        <v>1327</v>
      </c>
      <c r="F253" s="96" t="s">
        <v>1328</v>
      </c>
      <c r="G253" s="96" t="e">
        <f>VLOOKUP(Tabela1[[#This Row],[TERMO DE CONTRATO ]],'[1]Execução Financeira'!$F:$BA,48,0)</f>
        <v>#N/A</v>
      </c>
      <c r="H253" s="96" t="s">
        <v>546</v>
      </c>
      <c r="I253" s="96" t="s">
        <v>1329</v>
      </c>
      <c r="J253" s="114">
        <v>318193.26</v>
      </c>
      <c r="K253" s="114">
        <v>318193.26</v>
      </c>
      <c r="L253" s="117">
        <v>44123</v>
      </c>
      <c r="M253" s="99">
        <v>45035</v>
      </c>
      <c r="N253" s="96">
        <f>DATEDIF(Tabela1[[#This Row],[INÍCIO DA VIGÊNCIA]],Tabela1[[#This Row],[TERMINO DA VIGÊNCIA]],"M")</f>
        <v>30</v>
      </c>
      <c r="O253" s="112" t="s">
        <v>938</v>
      </c>
      <c r="P253" s="99">
        <v>44123</v>
      </c>
      <c r="Q253" s="99" t="s">
        <v>548</v>
      </c>
      <c r="R253" s="96" t="s">
        <v>541</v>
      </c>
      <c r="S253" s="96" t="s">
        <v>548</v>
      </c>
      <c r="U253" s="96" t="s">
        <v>548</v>
      </c>
      <c r="V253" s="120">
        <v>0</v>
      </c>
    </row>
    <row r="254" spans="2:22" x14ac:dyDescent="0.3">
      <c r="B254" s="96" t="s">
        <v>1330</v>
      </c>
      <c r="C254" s="96" t="s">
        <v>1331</v>
      </c>
      <c r="D254" s="96" t="s">
        <v>291</v>
      </c>
      <c r="E254" s="96" t="s">
        <v>1332</v>
      </c>
      <c r="F254" s="96" t="s">
        <v>1333</v>
      </c>
      <c r="G254" s="96" t="e">
        <f>VLOOKUP(Tabela1[[#This Row],[TERMO DE CONTRATO ]],'[1]Execução Financeira'!$F:$BA,48,0)</f>
        <v>#N/A</v>
      </c>
      <c r="H254" s="96" t="s">
        <v>560</v>
      </c>
      <c r="I254" s="96" t="s">
        <v>1334</v>
      </c>
      <c r="J254" s="114">
        <v>487227.97</v>
      </c>
      <c r="K254" s="114">
        <v>487227.97</v>
      </c>
      <c r="L254" s="117">
        <v>43815</v>
      </c>
      <c r="M254" s="99">
        <v>45199</v>
      </c>
      <c r="N254" s="96">
        <f>DATEDIF(Tabela1[[#This Row],[INÍCIO DA VIGÊNCIA]],Tabela1[[#This Row],[TERMINO DA VIGÊNCIA]],"M")</f>
        <v>45</v>
      </c>
      <c r="O254" s="112" t="s">
        <v>938</v>
      </c>
      <c r="P254" s="99">
        <v>43815</v>
      </c>
      <c r="Q254" s="99" t="s">
        <v>548</v>
      </c>
      <c r="R254" s="96" t="s">
        <v>541</v>
      </c>
      <c r="S254" s="96" t="s">
        <v>548</v>
      </c>
      <c r="U254" s="96" t="s">
        <v>548</v>
      </c>
      <c r="V254" s="120">
        <v>0</v>
      </c>
    </row>
    <row r="255" spans="2:22" x14ac:dyDescent="0.3">
      <c r="B255" s="96" t="s">
        <v>1335</v>
      </c>
      <c r="C255" s="96" t="s">
        <v>1336</v>
      </c>
      <c r="D255" s="96" t="s">
        <v>1337</v>
      </c>
      <c r="E255" s="96" t="s">
        <v>1338</v>
      </c>
      <c r="F255" s="96" t="s">
        <v>1339</v>
      </c>
      <c r="G255" s="96" t="e">
        <f>VLOOKUP(Tabela1[[#This Row],[TERMO DE CONTRATO ]],'[1]Execução Financeira'!$F:$BA,48,0)</f>
        <v>#N/A</v>
      </c>
      <c r="H255" s="96" t="s">
        <v>546</v>
      </c>
      <c r="I255" s="96" t="s">
        <v>1340</v>
      </c>
      <c r="J255" s="114">
        <v>565738.28</v>
      </c>
      <c r="K255" s="114">
        <v>565738.28</v>
      </c>
      <c r="L255" s="117">
        <v>43850</v>
      </c>
      <c r="M255" s="99">
        <v>45677</v>
      </c>
      <c r="N255" s="96">
        <f>DATEDIF(Tabela1[[#This Row],[INÍCIO DA VIGÊNCIA]],Tabela1[[#This Row],[TERMINO DA VIGÊNCIA]],"M")</f>
        <v>60</v>
      </c>
      <c r="O255" s="112" t="s">
        <v>938</v>
      </c>
      <c r="P255" s="99">
        <v>43850</v>
      </c>
      <c r="Q255" s="99">
        <v>43803</v>
      </c>
      <c r="R255" s="96" t="s">
        <v>541</v>
      </c>
      <c r="S255" s="96" t="s">
        <v>548</v>
      </c>
      <c r="U255" s="96" t="s">
        <v>548</v>
      </c>
      <c r="V255" s="120">
        <v>0</v>
      </c>
    </row>
    <row r="256" spans="2:22" x14ac:dyDescent="0.3">
      <c r="B256" s="96" t="s">
        <v>1341</v>
      </c>
      <c r="C256" s="96" t="s">
        <v>558</v>
      </c>
      <c r="D256" s="96" t="s">
        <v>208</v>
      </c>
      <c r="E256" s="96" t="s">
        <v>1342</v>
      </c>
      <c r="F256" s="96" t="s">
        <v>1343</v>
      </c>
      <c r="G256" s="96" t="e">
        <f>VLOOKUP(Tabela1[[#This Row],[TERMO DE CONTRATO ]],'[1]Execução Financeira'!$F:$BA,48,0)</f>
        <v>#N/A</v>
      </c>
      <c r="H256" s="96" t="s">
        <v>560</v>
      </c>
      <c r="I256" s="96" t="s">
        <v>1344</v>
      </c>
      <c r="J256" s="114">
        <v>187905</v>
      </c>
      <c r="K256" s="114">
        <v>187905</v>
      </c>
      <c r="L256" s="117">
        <v>44109</v>
      </c>
      <c r="M256" s="99">
        <v>45021</v>
      </c>
      <c r="N256" s="96">
        <f>DATEDIF(Tabela1[[#This Row],[INÍCIO DA VIGÊNCIA]],Tabela1[[#This Row],[TERMINO DA VIGÊNCIA]],"M")</f>
        <v>30</v>
      </c>
      <c r="O256" s="112" t="s">
        <v>938</v>
      </c>
      <c r="P256" s="99">
        <v>44109</v>
      </c>
      <c r="Q256" s="99" t="s">
        <v>548</v>
      </c>
      <c r="R256" s="96" t="s">
        <v>541</v>
      </c>
      <c r="S256" s="96" t="s">
        <v>548</v>
      </c>
      <c r="U256" s="96" t="s">
        <v>548</v>
      </c>
      <c r="V256" s="120">
        <v>0</v>
      </c>
    </row>
    <row r="257" spans="2:22" x14ac:dyDescent="0.3">
      <c r="B257" s="96" t="s">
        <v>1345</v>
      </c>
      <c r="C257" s="96" t="s">
        <v>1346</v>
      </c>
      <c r="D257" s="96" t="s">
        <v>11</v>
      </c>
      <c r="E257" s="96" t="s">
        <v>1009</v>
      </c>
      <c r="F257" s="96" t="s">
        <v>1347</v>
      </c>
      <c r="G257" s="96" t="e">
        <f>VLOOKUP(Tabela1[[#This Row],[TERMO DE CONTRATO ]],'[1]Execução Financeira'!$F:$BA,48,0)</f>
        <v>#N/A</v>
      </c>
      <c r="H257" s="96" t="s">
        <v>595</v>
      </c>
      <c r="I257" s="96" t="s">
        <v>1348</v>
      </c>
      <c r="J257" s="107" t="s">
        <v>539</v>
      </c>
      <c r="K257" s="107" t="s">
        <v>539</v>
      </c>
      <c r="L257" s="117">
        <v>43803</v>
      </c>
      <c r="M257" s="99">
        <v>45630</v>
      </c>
      <c r="N257" s="96">
        <f>DATEDIF(Tabela1[[#This Row],[INÍCIO DA VIGÊNCIA]],Tabela1[[#This Row],[TERMINO DA VIGÊNCIA]],"M")</f>
        <v>60</v>
      </c>
      <c r="O257" s="112" t="s">
        <v>938</v>
      </c>
      <c r="P257" s="99">
        <v>43803</v>
      </c>
      <c r="Q257" s="99">
        <v>43770</v>
      </c>
      <c r="R257" s="96" t="s">
        <v>541</v>
      </c>
      <c r="S257" s="96" t="s">
        <v>548</v>
      </c>
      <c r="U257" s="96" t="s">
        <v>548</v>
      </c>
      <c r="V257" s="120">
        <v>0</v>
      </c>
    </row>
    <row r="258" spans="2:22" x14ac:dyDescent="0.3">
      <c r="B258" s="96" t="s">
        <v>1349</v>
      </c>
      <c r="C258" s="96" t="s">
        <v>1350</v>
      </c>
      <c r="D258" s="96" t="s">
        <v>41</v>
      </c>
      <c r="E258" s="96" t="s">
        <v>1351</v>
      </c>
      <c r="F258" s="96" t="s">
        <v>1352</v>
      </c>
      <c r="G258" s="96" t="e">
        <f>VLOOKUP(Tabela1[[#This Row],[TERMO DE CONTRATO ]],'[1]Execução Financeira'!$F:$BA,48,0)</f>
        <v>#N/A</v>
      </c>
      <c r="H258" s="96" t="s">
        <v>653</v>
      </c>
      <c r="I258" s="96" t="s">
        <v>1353</v>
      </c>
      <c r="J258" s="114">
        <v>517235.6</v>
      </c>
      <c r="K258" s="114">
        <v>517235.6</v>
      </c>
      <c r="L258" s="117">
        <v>43261</v>
      </c>
      <c r="M258" s="99">
        <v>45086</v>
      </c>
      <c r="N258" s="96">
        <f>DATEDIF(Tabela1[[#This Row],[INÍCIO DA VIGÊNCIA]],Tabela1[[#This Row],[TERMINO DA VIGÊNCIA]],"M")</f>
        <v>59</v>
      </c>
      <c r="O258" s="112" t="s">
        <v>938</v>
      </c>
      <c r="P258" s="99">
        <v>43261</v>
      </c>
      <c r="Q258" s="99">
        <v>43234</v>
      </c>
      <c r="R258" s="96" t="s">
        <v>541</v>
      </c>
      <c r="S258" s="96" t="s">
        <v>548</v>
      </c>
      <c r="U258" s="96" t="s">
        <v>548</v>
      </c>
      <c r="V258" s="120">
        <v>0</v>
      </c>
    </row>
    <row r="259" spans="2:22" x14ac:dyDescent="0.3">
      <c r="B259" s="96" t="s">
        <v>1354</v>
      </c>
      <c r="C259" s="96" t="s">
        <v>1355</v>
      </c>
      <c r="D259" s="96" t="s">
        <v>11</v>
      </c>
      <c r="E259" s="96" t="s">
        <v>1356</v>
      </c>
      <c r="F259" s="96" t="s">
        <v>1357</v>
      </c>
      <c r="G259" s="96" t="e">
        <f>VLOOKUP(Tabela1[[#This Row],[TERMO DE CONTRATO ]],'[1]Execução Financeira'!$F:$BA,48,0)</f>
        <v>#N/A</v>
      </c>
      <c r="H259" s="96" t="s">
        <v>546</v>
      </c>
      <c r="I259" s="96" t="s">
        <v>1358</v>
      </c>
      <c r="J259" s="114">
        <v>4992.5</v>
      </c>
      <c r="K259" s="114">
        <v>4992.5</v>
      </c>
      <c r="L259" s="117">
        <v>43800</v>
      </c>
      <c r="M259" s="99">
        <v>45627</v>
      </c>
      <c r="N259" s="96">
        <f>DATEDIF(Tabela1[[#This Row],[INÍCIO DA VIGÊNCIA]],Tabela1[[#This Row],[TERMINO DA VIGÊNCIA]],"M")</f>
        <v>60</v>
      </c>
      <c r="O259" s="112" t="s">
        <v>938</v>
      </c>
      <c r="P259" s="99">
        <v>43800</v>
      </c>
      <c r="Q259" s="99">
        <v>43759</v>
      </c>
      <c r="R259" s="96" t="s">
        <v>541</v>
      </c>
      <c r="S259" s="96" t="s">
        <v>548</v>
      </c>
      <c r="U259" s="96" t="s">
        <v>548</v>
      </c>
      <c r="V259" s="120">
        <v>0</v>
      </c>
    </row>
    <row r="260" spans="2:22" x14ac:dyDescent="0.3">
      <c r="B260" s="96" t="s">
        <v>1359</v>
      </c>
      <c r="C260" s="96" t="s">
        <v>1360</v>
      </c>
      <c r="D260" s="96" t="s">
        <v>65</v>
      </c>
      <c r="E260" s="96" t="s">
        <v>1361</v>
      </c>
      <c r="F260" s="96" t="s">
        <v>1362</v>
      </c>
      <c r="G260" s="96" t="e">
        <f>VLOOKUP(Tabela1[[#This Row],[TERMO DE CONTRATO ]],'[1]Execução Financeira'!$F:$BA,48,0)</f>
        <v>#N/A</v>
      </c>
      <c r="H260" s="96" t="s">
        <v>546</v>
      </c>
      <c r="I260" s="96" t="s">
        <v>1363</v>
      </c>
      <c r="J260" s="114">
        <v>6491.74</v>
      </c>
      <c r="K260" s="114">
        <v>6491.74</v>
      </c>
      <c r="L260" s="117">
        <v>43296</v>
      </c>
      <c r="M260" s="99">
        <v>45121</v>
      </c>
      <c r="N260" s="96">
        <f>DATEDIF(Tabela1[[#This Row],[INÍCIO DA VIGÊNCIA]],Tabela1[[#This Row],[TERMINO DA VIGÊNCIA]],"M")</f>
        <v>59</v>
      </c>
      <c r="O260" s="112" t="s">
        <v>938</v>
      </c>
      <c r="P260" s="99">
        <v>43296</v>
      </c>
      <c r="Q260" s="99">
        <v>43290</v>
      </c>
      <c r="R260" s="96" t="s">
        <v>541</v>
      </c>
      <c r="S260" s="96" t="s">
        <v>548</v>
      </c>
      <c r="U260" s="96" t="s">
        <v>548</v>
      </c>
      <c r="V260" s="120">
        <v>0</v>
      </c>
    </row>
    <row r="261" spans="2:22" x14ac:dyDescent="0.3">
      <c r="B261" s="96" t="s">
        <v>1364</v>
      </c>
      <c r="C261" s="96" t="s">
        <v>1365</v>
      </c>
      <c r="D261" s="96" t="s">
        <v>11</v>
      </c>
      <c r="E261" s="96" t="s">
        <v>1119</v>
      </c>
      <c r="F261" s="96" t="s">
        <v>1366</v>
      </c>
      <c r="G261" s="96" t="e">
        <f>VLOOKUP(Tabela1[[#This Row],[TERMO DE CONTRATO ]],'[1]Execução Financeira'!$F:$BA,48,0)</f>
        <v>#N/A</v>
      </c>
      <c r="H261" s="96" t="s">
        <v>595</v>
      </c>
      <c r="I261" s="96" t="s">
        <v>1367</v>
      </c>
      <c r="J261" s="107" t="s">
        <v>539</v>
      </c>
      <c r="K261" s="107" t="s">
        <v>539</v>
      </c>
      <c r="L261" s="117">
        <v>43861</v>
      </c>
      <c r="M261" s="99">
        <v>45688</v>
      </c>
      <c r="N261" s="96">
        <f>DATEDIF(Tabela1[[#This Row],[INÍCIO DA VIGÊNCIA]],Tabela1[[#This Row],[TERMINO DA VIGÊNCIA]],"M")</f>
        <v>60</v>
      </c>
      <c r="O261" s="112" t="s">
        <v>938</v>
      </c>
      <c r="P261" s="99">
        <v>43861</v>
      </c>
      <c r="Q261" s="99" t="s">
        <v>548</v>
      </c>
      <c r="R261" s="96" t="s">
        <v>541</v>
      </c>
      <c r="S261" s="96" t="s">
        <v>548</v>
      </c>
      <c r="U261" s="96" t="s">
        <v>548</v>
      </c>
      <c r="V261" s="120">
        <v>0</v>
      </c>
    </row>
    <row r="262" spans="2:22" x14ac:dyDescent="0.3">
      <c r="B262" s="96" t="s">
        <v>1368</v>
      </c>
      <c r="C262" s="96" t="s">
        <v>1369</v>
      </c>
      <c r="D262" s="96" t="s">
        <v>11</v>
      </c>
      <c r="E262" s="96" t="s">
        <v>1119</v>
      </c>
      <c r="F262" s="96" t="s">
        <v>1370</v>
      </c>
      <c r="G262" s="96" t="e">
        <f>VLOOKUP(Tabela1[[#This Row],[TERMO DE CONTRATO ]],'[1]Execução Financeira'!$F:$BA,48,0)</f>
        <v>#N/A</v>
      </c>
      <c r="H262" s="96" t="s">
        <v>595</v>
      </c>
      <c r="I262" s="96" t="s">
        <v>1371</v>
      </c>
      <c r="J262" s="107" t="s">
        <v>539</v>
      </c>
      <c r="K262" s="107" t="s">
        <v>539</v>
      </c>
      <c r="L262" s="117">
        <v>43861</v>
      </c>
      <c r="M262" s="99">
        <v>45853</v>
      </c>
      <c r="N262" s="96">
        <f>DATEDIF(Tabela1[[#This Row],[INÍCIO DA VIGÊNCIA]],Tabela1[[#This Row],[TERMINO DA VIGÊNCIA]],"M")</f>
        <v>65</v>
      </c>
      <c r="O262" s="112" t="s">
        <v>938</v>
      </c>
      <c r="P262" s="99">
        <v>43861</v>
      </c>
      <c r="Q262" s="99" t="s">
        <v>548</v>
      </c>
      <c r="R262" s="96" t="s">
        <v>541</v>
      </c>
      <c r="S262" s="96" t="s">
        <v>548</v>
      </c>
      <c r="U262" s="96" t="s">
        <v>548</v>
      </c>
      <c r="V262" s="120">
        <v>0</v>
      </c>
    </row>
    <row r="263" spans="2:22" x14ac:dyDescent="0.3">
      <c r="B263" s="96" t="s">
        <v>1372</v>
      </c>
      <c r="C263" s="96" t="s">
        <v>1373</v>
      </c>
      <c r="D263" s="96" t="s">
        <v>11</v>
      </c>
      <c r="E263" s="96" t="s">
        <v>1009</v>
      </c>
      <c r="F263" s="96" t="s">
        <v>1374</v>
      </c>
      <c r="G263" s="96" t="e">
        <f>VLOOKUP(Tabela1[[#This Row],[TERMO DE CONTRATO ]],'[1]Execução Financeira'!$F:$BA,48,0)</f>
        <v>#N/A</v>
      </c>
      <c r="H263" s="96" t="s">
        <v>595</v>
      </c>
      <c r="I263" s="96" t="s">
        <v>1375</v>
      </c>
      <c r="J263" s="107" t="s">
        <v>539</v>
      </c>
      <c r="K263" s="107" t="s">
        <v>539</v>
      </c>
      <c r="L263" s="117">
        <v>43908</v>
      </c>
      <c r="M263" s="99">
        <v>45733</v>
      </c>
      <c r="N263" s="96">
        <f>DATEDIF(Tabela1[[#This Row],[INÍCIO DA VIGÊNCIA]],Tabela1[[#This Row],[TERMINO DA VIGÊNCIA]],"M")</f>
        <v>59</v>
      </c>
      <c r="O263" s="112" t="s">
        <v>938</v>
      </c>
      <c r="P263" s="99">
        <v>43908</v>
      </c>
      <c r="Q263" s="99">
        <v>43878</v>
      </c>
      <c r="R263" s="96" t="s">
        <v>541</v>
      </c>
      <c r="S263" s="96" t="s">
        <v>548</v>
      </c>
      <c r="U263" s="96" t="s">
        <v>548</v>
      </c>
      <c r="V263" s="120">
        <v>0</v>
      </c>
    </row>
    <row r="264" spans="2:22" x14ac:dyDescent="0.3">
      <c r="B264" s="96" t="s">
        <v>247</v>
      </c>
      <c r="C264" s="96" t="s">
        <v>721</v>
      </c>
      <c r="D264" s="96" t="s">
        <v>353</v>
      </c>
      <c r="E264" s="96" t="s">
        <v>1376</v>
      </c>
      <c r="F264" s="96" t="s">
        <v>1377</v>
      </c>
      <c r="G264" s="96" t="e">
        <f>VLOOKUP(Tabela1[[#This Row],[TERMO DE CONTRATO ]],'[1]Execução Financeira'!$F:$BA,48,0)</f>
        <v>#N/A</v>
      </c>
      <c r="H264" s="96" t="s">
        <v>560</v>
      </c>
      <c r="I264" s="96" t="s">
        <v>1378</v>
      </c>
      <c r="J264" s="114">
        <v>391729.85</v>
      </c>
      <c r="K264" s="114">
        <v>391729.85</v>
      </c>
      <c r="L264" s="117">
        <v>43498</v>
      </c>
      <c r="M264" s="99">
        <v>45306</v>
      </c>
      <c r="N264" s="96">
        <f>DATEDIF(Tabela1[[#This Row],[INÍCIO DA VIGÊNCIA]],Tabela1[[#This Row],[TERMINO DA VIGÊNCIA]],"M")</f>
        <v>59</v>
      </c>
      <c r="O264" s="112" t="s">
        <v>938</v>
      </c>
      <c r="P264" s="99">
        <v>43498</v>
      </c>
      <c r="Q264" s="99">
        <v>43479</v>
      </c>
      <c r="R264" s="96" t="s">
        <v>541</v>
      </c>
      <c r="S264" s="96" t="s">
        <v>548</v>
      </c>
      <c r="U264" s="96" t="s">
        <v>548</v>
      </c>
      <c r="V264" s="120">
        <v>0</v>
      </c>
    </row>
    <row r="265" spans="2:22" x14ac:dyDescent="0.3">
      <c r="B265" s="96" t="s">
        <v>1379</v>
      </c>
      <c r="C265" s="96" t="s">
        <v>1380</v>
      </c>
      <c r="D265" s="96" t="s">
        <v>990</v>
      </c>
      <c r="E265" s="96" t="s">
        <v>1381</v>
      </c>
      <c r="F265" s="96" t="s">
        <v>1382</v>
      </c>
      <c r="G265" s="96" t="e">
        <f>VLOOKUP(Tabela1[[#This Row],[TERMO DE CONTRATO ]],'[1]Execução Financeira'!$F:$BA,48,0)</f>
        <v>#N/A</v>
      </c>
      <c r="H265" s="96" t="s">
        <v>546</v>
      </c>
      <c r="I265" s="96" t="s">
        <v>1383</v>
      </c>
      <c r="J265" s="114">
        <v>673.9</v>
      </c>
      <c r="K265" s="114">
        <v>673.9</v>
      </c>
      <c r="L265" s="117">
        <v>43891</v>
      </c>
      <c r="M265" s="99">
        <v>45716</v>
      </c>
      <c r="N265" s="96">
        <f>DATEDIF(Tabela1[[#This Row],[INÍCIO DA VIGÊNCIA]],Tabela1[[#This Row],[TERMINO DA VIGÊNCIA]],"M")</f>
        <v>59</v>
      </c>
      <c r="O265" s="112" t="s">
        <v>938</v>
      </c>
      <c r="P265" s="99">
        <v>43891</v>
      </c>
      <c r="Q265" s="99" t="s">
        <v>548</v>
      </c>
      <c r="R265" s="96" t="s">
        <v>541</v>
      </c>
      <c r="S265" s="96" t="s">
        <v>548</v>
      </c>
      <c r="U265" s="96" t="s">
        <v>548</v>
      </c>
      <c r="V265" s="120">
        <v>0</v>
      </c>
    </row>
    <row r="266" spans="2:22" x14ac:dyDescent="0.3">
      <c r="B266" s="96" t="s">
        <v>1384</v>
      </c>
      <c r="C266" s="96" t="s">
        <v>1166</v>
      </c>
      <c r="D266" s="96" t="s">
        <v>278</v>
      </c>
      <c r="E266" s="96" t="s">
        <v>1385</v>
      </c>
      <c r="F266" s="96" t="s">
        <v>1386</v>
      </c>
      <c r="G266" s="96" t="e">
        <f>VLOOKUP(Tabela1[[#This Row],[TERMO DE CONTRATO ]],'[1]Execução Financeira'!$F:$BA,48,0)</f>
        <v>#N/A</v>
      </c>
      <c r="H266" s="96" t="s">
        <v>546</v>
      </c>
      <c r="I266" s="96" t="s">
        <v>984</v>
      </c>
      <c r="J266" s="114">
        <v>176704.92</v>
      </c>
      <c r="K266" s="114">
        <v>176704.92</v>
      </c>
      <c r="L266" s="117">
        <v>43647</v>
      </c>
      <c r="M266" s="99">
        <v>45473</v>
      </c>
      <c r="N266" s="96">
        <f>DATEDIF(Tabela1[[#This Row],[INÍCIO DA VIGÊNCIA]],Tabela1[[#This Row],[TERMINO DA VIGÊNCIA]],"M")</f>
        <v>59</v>
      </c>
      <c r="O266" s="112" t="s">
        <v>938</v>
      </c>
      <c r="P266" s="99">
        <v>43647</v>
      </c>
      <c r="Q266" s="99" t="s">
        <v>548</v>
      </c>
      <c r="R266" s="96" t="s">
        <v>541</v>
      </c>
      <c r="S266" s="96" t="s">
        <v>548</v>
      </c>
      <c r="U266" s="96" t="s">
        <v>548</v>
      </c>
      <c r="V266" s="120">
        <v>0</v>
      </c>
    </row>
    <row r="267" spans="2:22" x14ac:dyDescent="0.3">
      <c r="B267" s="96" t="s">
        <v>1387</v>
      </c>
      <c r="C267" s="96" t="s">
        <v>1388</v>
      </c>
      <c r="D267" s="96" t="s">
        <v>65</v>
      </c>
      <c r="E267" s="96" t="s">
        <v>1389</v>
      </c>
      <c r="F267" s="96" t="s">
        <v>1390</v>
      </c>
      <c r="G267" s="96" t="e">
        <f>VLOOKUP(Tabela1[[#This Row],[TERMO DE CONTRATO ]],'[1]Execução Financeira'!$F:$BA,48,0)</f>
        <v>#N/A</v>
      </c>
      <c r="H267" s="96" t="s">
        <v>546</v>
      </c>
      <c r="I267" s="96" t="s">
        <v>1391</v>
      </c>
      <c r="J267" s="114">
        <v>274861.13</v>
      </c>
      <c r="K267" s="114">
        <v>274861.13</v>
      </c>
      <c r="L267" s="117">
        <v>43246</v>
      </c>
      <c r="M267" s="99">
        <v>45071</v>
      </c>
      <c r="N267" s="96">
        <f>DATEDIF(Tabela1[[#This Row],[INÍCIO DA VIGÊNCIA]],Tabela1[[#This Row],[TERMINO DA VIGÊNCIA]],"M")</f>
        <v>59</v>
      </c>
      <c r="O267" s="112" t="s">
        <v>938</v>
      </c>
      <c r="P267" s="99">
        <v>43246</v>
      </c>
      <c r="Q267" s="99">
        <v>43168</v>
      </c>
      <c r="R267" s="96" t="s">
        <v>541</v>
      </c>
      <c r="S267" s="96" t="s">
        <v>548</v>
      </c>
      <c r="U267" s="96" t="s">
        <v>548</v>
      </c>
      <c r="V267" s="120">
        <v>0</v>
      </c>
    </row>
    <row r="268" spans="2:22" x14ac:dyDescent="0.3">
      <c r="B268" s="96" t="s">
        <v>1392</v>
      </c>
      <c r="C268" s="96" t="s">
        <v>1393</v>
      </c>
      <c r="D268" s="96" t="s">
        <v>1394</v>
      </c>
      <c r="E268" s="96" t="s">
        <v>1395</v>
      </c>
      <c r="F268" s="96" t="s">
        <v>1396</v>
      </c>
      <c r="G268" s="96" t="e">
        <f>VLOOKUP(Tabela1[[#This Row],[TERMO DE CONTRATO ]],'[1]Execução Financeira'!$F:$BA,48,0)</f>
        <v>#N/A</v>
      </c>
      <c r="H268" s="96" t="s">
        <v>560</v>
      </c>
      <c r="I268" s="96" t="s">
        <v>1397</v>
      </c>
      <c r="J268" s="114">
        <v>1652045.82</v>
      </c>
      <c r="K268" s="114">
        <v>1652045.82</v>
      </c>
      <c r="L268" s="117">
        <v>43497</v>
      </c>
      <c r="M268" s="99">
        <v>45313</v>
      </c>
      <c r="N268" s="96">
        <f>DATEDIF(Tabela1[[#This Row],[INÍCIO DA VIGÊNCIA]],Tabela1[[#This Row],[TERMINO DA VIGÊNCIA]],"M")</f>
        <v>59</v>
      </c>
      <c r="O268" s="112" t="s">
        <v>938</v>
      </c>
      <c r="P268" s="99">
        <v>43497</v>
      </c>
      <c r="Q268" s="99">
        <v>43468</v>
      </c>
      <c r="R268" s="96" t="s">
        <v>541</v>
      </c>
      <c r="S268" s="96" t="s">
        <v>548</v>
      </c>
      <c r="U268" s="96" t="s">
        <v>548</v>
      </c>
      <c r="V268" s="120">
        <v>0</v>
      </c>
    </row>
    <row r="269" spans="2:22" x14ac:dyDescent="0.3">
      <c r="B269" s="96" t="s">
        <v>1398</v>
      </c>
      <c r="C269" s="96" t="s">
        <v>1399</v>
      </c>
      <c r="D269" s="96" t="s">
        <v>244</v>
      </c>
      <c r="E269" s="96" t="s">
        <v>1400</v>
      </c>
      <c r="F269" s="96" t="s">
        <v>1401</v>
      </c>
      <c r="G269" s="96" t="e">
        <f>VLOOKUP(Tabela1[[#This Row],[TERMO DE CONTRATO ]],'[1]Execução Financeira'!$F:$BA,48,0)</f>
        <v>#N/A</v>
      </c>
      <c r="H269" s="96" t="s">
        <v>560</v>
      </c>
      <c r="I269" s="96" t="s">
        <v>1402</v>
      </c>
      <c r="J269" s="114">
        <v>180384.63</v>
      </c>
      <c r="K269" s="114">
        <v>180384.63</v>
      </c>
      <c r="L269" s="117">
        <v>44314</v>
      </c>
      <c r="M269" s="99">
        <v>45227</v>
      </c>
      <c r="N269" s="96">
        <f>DATEDIF(Tabela1[[#This Row],[INÍCIO DA VIGÊNCIA]],Tabela1[[#This Row],[TERMINO DA VIGÊNCIA]],"M")</f>
        <v>30</v>
      </c>
      <c r="O269" s="112" t="s">
        <v>938</v>
      </c>
      <c r="P269" s="99">
        <v>44314</v>
      </c>
      <c r="Q269" s="99">
        <v>44344</v>
      </c>
      <c r="R269" s="96" t="s">
        <v>541</v>
      </c>
      <c r="S269" s="96" t="s">
        <v>548</v>
      </c>
      <c r="U269" s="96" t="s">
        <v>548</v>
      </c>
      <c r="V269" s="120">
        <v>0</v>
      </c>
    </row>
    <row r="270" spans="2:22" x14ac:dyDescent="0.3">
      <c r="B270" s="96" t="s">
        <v>1403</v>
      </c>
      <c r="C270" s="96" t="s">
        <v>1404</v>
      </c>
      <c r="D270" s="96" t="s">
        <v>1405</v>
      </c>
      <c r="E270" s="96" t="s">
        <v>1406</v>
      </c>
      <c r="F270" s="96" t="s">
        <v>1407</v>
      </c>
      <c r="G270" s="96" t="e">
        <f>VLOOKUP(Tabela1[[#This Row],[TERMO DE CONTRATO ]],'[1]Execução Financeira'!$F:$BA,48,0)</f>
        <v>#N/A</v>
      </c>
      <c r="H270" s="96" t="s">
        <v>560</v>
      </c>
      <c r="I270" s="96" t="s">
        <v>1408</v>
      </c>
      <c r="J270" s="114">
        <v>305444.61</v>
      </c>
      <c r="K270" s="114">
        <v>305444.61</v>
      </c>
      <c r="L270" s="117">
        <v>44105</v>
      </c>
      <c r="M270" s="99">
        <v>45017</v>
      </c>
      <c r="N270" s="96">
        <f>DATEDIF(Tabela1[[#This Row],[INÍCIO DA VIGÊNCIA]],Tabela1[[#This Row],[TERMINO DA VIGÊNCIA]],"M")</f>
        <v>30</v>
      </c>
      <c r="O270" s="112" t="s">
        <v>938</v>
      </c>
      <c r="P270" s="99">
        <v>44105</v>
      </c>
      <c r="Q270" s="99">
        <v>44095</v>
      </c>
      <c r="R270" s="96" t="s">
        <v>541</v>
      </c>
      <c r="S270" s="96" t="s">
        <v>548</v>
      </c>
      <c r="U270" s="96" t="s">
        <v>548</v>
      </c>
      <c r="V270" s="120">
        <v>0</v>
      </c>
    </row>
    <row r="271" spans="2:22" x14ac:dyDescent="0.3">
      <c r="B271" s="96" t="s">
        <v>247</v>
      </c>
      <c r="C271" s="96" t="s">
        <v>721</v>
      </c>
      <c r="D271" s="96" t="s">
        <v>1409</v>
      </c>
      <c r="E271" s="96" t="s">
        <v>1410</v>
      </c>
      <c r="F271" s="96" t="s">
        <v>1411</v>
      </c>
      <c r="G271" s="96" t="e">
        <f>VLOOKUP(Tabela1[[#This Row],[TERMO DE CONTRATO ]],'[1]Execução Financeira'!$F:$BA,48,0)</f>
        <v>#N/A</v>
      </c>
      <c r="H271" s="96" t="s">
        <v>560</v>
      </c>
      <c r="I271" s="96" t="s">
        <v>1412</v>
      </c>
      <c r="J271" s="114">
        <v>179314.39</v>
      </c>
      <c r="K271" s="114">
        <v>179314.39</v>
      </c>
      <c r="L271" s="117">
        <v>43638</v>
      </c>
      <c r="M271" s="99">
        <v>45396</v>
      </c>
      <c r="N271" s="96">
        <f>DATEDIF(Tabela1[[#This Row],[INÍCIO DA VIGÊNCIA]],Tabela1[[#This Row],[TERMINO DA VIGÊNCIA]],"M")</f>
        <v>57</v>
      </c>
      <c r="O271" s="112" t="s">
        <v>938</v>
      </c>
      <c r="P271" s="99">
        <v>43638</v>
      </c>
      <c r="Q271" s="99">
        <v>43551</v>
      </c>
      <c r="R271" s="96" t="s">
        <v>541</v>
      </c>
      <c r="S271" s="96" t="s">
        <v>548</v>
      </c>
      <c r="U271" s="96" t="s">
        <v>548</v>
      </c>
      <c r="V271" s="120">
        <v>0</v>
      </c>
    </row>
    <row r="272" spans="2:22" x14ac:dyDescent="0.3">
      <c r="B272" s="96" t="s">
        <v>304</v>
      </c>
      <c r="C272" s="96" t="s">
        <v>1413</v>
      </c>
      <c r="D272" s="96" t="s">
        <v>11</v>
      </c>
      <c r="E272" s="96" t="s">
        <v>1414</v>
      </c>
      <c r="F272" s="96" t="s">
        <v>1415</v>
      </c>
      <c r="G272" s="96" t="e">
        <f>VLOOKUP(Tabela1[[#This Row],[TERMO DE CONTRATO ]],'[1]Execução Financeira'!$F:$BA,48,0)</f>
        <v>#N/A</v>
      </c>
      <c r="H272" s="96" t="s">
        <v>546</v>
      </c>
      <c r="I272" s="96" t="s">
        <v>1416</v>
      </c>
      <c r="J272" s="114">
        <v>479682.22</v>
      </c>
      <c r="K272" s="114">
        <v>479682.22</v>
      </c>
      <c r="L272" s="117">
        <v>43503</v>
      </c>
      <c r="M272" s="99">
        <v>45328</v>
      </c>
      <c r="N272" s="96">
        <f>DATEDIF(Tabela1[[#This Row],[INÍCIO DA VIGÊNCIA]],Tabela1[[#This Row],[TERMINO DA VIGÊNCIA]],"M")</f>
        <v>59</v>
      </c>
      <c r="O272" s="112" t="s">
        <v>938</v>
      </c>
      <c r="P272" s="99">
        <v>43503</v>
      </c>
      <c r="Q272" s="99">
        <v>43502</v>
      </c>
      <c r="R272" s="96" t="s">
        <v>541</v>
      </c>
      <c r="S272" s="96" t="s">
        <v>548</v>
      </c>
      <c r="U272" s="96" t="s">
        <v>548</v>
      </c>
      <c r="V272" s="120">
        <v>0</v>
      </c>
    </row>
    <row r="273" spans="2:22" x14ac:dyDescent="0.3">
      <c r="B273" s="96" t="s">
        <v>1417</v>
      </c>
      <c r="C273" s="96" t="s">
        <v>1418</v>
      </c>
      <c r="D273" s="96" t="s">
        <v>11</v>
      </c>
      <c r="E273" s="96" t="s">
        <v>1419</v>
      </c>
      <c r="F273" s="96" t="s">
        <v>1420</v>
      </c>
      <c r="G273" s="96" t="e">
        <f>VLOOKUP(Tabela1[[#This Row],[TERMO DE CONTRATO ]],'[1]Execução Financeira'!$F:$BA,48,0)</f>
        <v>#N/A</v>
      </c>
      <c r="H273" s="96" t="s">
        <v>586</v>
      </c>
      <c r="I273" s="96" t="s">
        <v>1421</v>
      </c>
      <c r="J273" s="107" t="s">
        <v>539</v>
      </c>
      <c r="K273" s="107" t="s">
        <v>539</v>
      </c>
      <c r="L273" s="117">
        <v>44312</v>
      </c>
      <c r="M273" s="99">
        <v>45225</v>
      </c>
      <c r="N273" s="96">
        <f>DATEDIF(Tabela1[[#This Row],[INÍCIO DA VIGÊNCIA]],Tabela1[[#This Row],[TERMINO DA VIGÊNCIA]],"M")</f>
        <v>30</v>
      </c>
      <c r="O273" s="112" t="s">
        <v>1422</v>
      </c>
      <c r="P273" s="99">
        <v>44312</v>
      </c>
      <c r="Q273" s="99" t="s">
        <v>548</v>
      </c>
      <c r="R273" s="96" t="s">
        <v>541</v>
      </c>
      <c r="S273" s="96" t="s">
        <v>548</v>
      </c>
      <c r="U273" s="96" t="s">
        <v>548</v>
      </c>
      <c r="V273" s="120">
        <v>0</v>
      </c>
    </row>
    <row r="274" spans="2:22" x14ac:dyDescent="0.3">
      <c r="B274" s="96" t="s">
        <v>247</v>
      </c>
      <c r="C274" s="96" t="s">
        <v>721</v>
      </c>
      <c r="D274" s="96" t="s">
        <v>1423</v>
      </c>
      <c r="E274" s="96" t="s">
        <v>1424</v>
      </c>
      <c r="F274" s="96" t="s">
        <v>1425</v>
      </c>
      <c r="G274" s="96" t="e">
        <f>VLOOKUP(Tabela1[[#This Row],[TERMO DE CONTRATO ]],'[1]Execução Financeira'!$F:$BA,48,0)</f>
        <v>#N/A</v>
      </c>
      <c r="H274" s="96" t="s">
        <v>560</v>
      </c>
      <c r="I274" s="96" t="s">
        <v>1426</v>
      </c>
      <c r="J274" s="114">
        <v>47641.78</v>
      </c>
      <c r="K274" s="114">
        <v>47641.78</v>
      </c>
      <c r="L274" s="117">
        <v>44453</v>
      </c>
      <c r="M274" s="99">
        <v>45291</v>
      </c>
      <c r="N274" s="96">
        <f>DATEDIF(Tabela1[[#This Row],[INÍCIO DA VIGÊNCIA]],Tabela1[[#This Row],[TERMINO DA VIGÊNCIA]],"M")</f>
        <v>27</v>
      </c>
      <c r="O274" s="112" t="s">
        <v>938</v>
      </c>
      <c r="P274" s="99">
        <v>44453</v>
      </c>
      <c r="Q274" s="99" t="s">
        <v>548</v>
      </c>
      <c r="R274" s="96" t="s">
        <v>541</v>
      </c>
      <c r="S274" s="96" t="s">
        <v>548</v>
      </c>
      <c r="U274" s="96" t="s">
        <v>548</v>
      </c>
      <c r="V274" s="120">
        <v>0</v>
      </c>
    </row>
    <row r="275" spans="2:22" x14ac:dyDescent="0.3">
      <c r="B275" s="96" t="s">
        <v>1427</v>
      </c>
      <c r="C275" s="96" t="s">
        <v>1428</v>
      </c>
      <c r="D275" s="96" t="s">
        <v>1429</v>
      </c>
      <c r="E275" s="96" t="s">
        <v>1430</v>
      </c>
      <c r="F275" s="96" t="s">
        <v>1431</v>
      </c>
      <c r="G275" s="96" t="e">
        <f>VLOOKUP(Tabela1[[#This Row],[TERMO DE CONTRATO ]],'[1]Execução Financeira'!$F:$BA,48,0)</f>
        <v>#N/A</v>
      </c>
      <c r="H275" s="96" t="s">
        <v>653</v>
      </c>
      <c r="I275" s="96" t="s">
        <v>1432</v>
      </c>
      <c r="J275" s="114">
        <v>1626158.87</v>
      </c>
      <c r="K275" s="114">
        <v>1626158.87</v>
      </c>
      <c r="L275" s="117">
        <v>43678</v>
      </c>
      <c r="M275" s="99">
        <v>45463</v>
      </c>
      <c r="N275" s="96">
        <f>DATEDIF(Tabela1[[#This Row],[INÍCIO DA VIGÊNCIA]],Tabela1[[#This Row],[TERMINO DA VIGÊNCIA]],"M")</f>
        <v>58</v>
      </c>
      <c r="O275" s="112" t="s">
        <v>938</v>
      </c>
      <c r="P275" s="99">
        <v>43678</v>
      </c>
      <c r="Q275" s="99">
        <v>43634</v>
      </c>
      <c r="R275" s="96" t="s">
        <v>541</v>
      </c>
      <c r="S275" s="96" t="s">
        <v>548</v>
      </c>
      <c r="U275" s="96" t="s">
        <v>548</v>
      </c>
      <c r="V275" s="120">
        <v>0</v>
      </c>
    </row>
    <row r="276" spans="2:22" x14ac:dyDescent="0.3">
      <c r="B276" s="96" t="s">
        <v>1433</v>
      </c>
      <c r="C276" s="96" t="s">
        <v>1434</v>
      </c>
      <c r="D276" s="96" t="s">
        <v>11</v>
      </c>
      <c r="E276" s="96" t="s">
        <v>1435</v>
      </c>
      <c r="F276" s="96" t="s">
        <v>1436</v>
      </c>
      <c r="G276" s="96" t="e">
        <f>VLOOKUP(Tabela1[[#This Row],[TERMO DE CONTRATO ]],'[1]Execução Financeira'!$F:$BA,48,0)</f>
        <v>#N/A</v>
      </c>
      <c r="H276" s="96" t="s">
        <v>546</v>
      </c>
      <c r="I276" s="96" t="s">
        <v>1437</v>
      </c>
      <c r="J276" s="114">
        <v>2097</v>
      </c>
      <c r="K276" s="114">
        <v>2097</v>
      </c>
      <c r="L276" s="117">
        <v>44321</v>
      </c>
      <c r="M276" s="99">
        <v>45234</v>
      </c>
      <c r="N276" s="96">
        <f>DATEDIF(Tabela1[[#This Row],[INÍCIO DA VIGÊNCIA]],Tabela1[[#This Row],[TERMINO DA VIGÊNCIA]],"M")</f>
        <v>29</v>
      </c>
      <c r="O276" s="112" t="s">
        <v>1422</v>
      </c>
      <c r="P276" s="99">
        <v>44321</v>
      </c>
      <c r="Q276" s="99" t="s">
        <v>548</v>
      </c>
      <c r="R276" s="96" t="s">
        <v>541</v>
      </c>
      <c r="S276" s="96" t="s">
        <v>548</v>
      </c>
      <c r="U276" s="96" t="s">
        <v>548</v>
      </c>
      <c r="V276" s="120">
        <v>0</v>
      </c>
    </row>
    <row r="277" spans="2:22" x14ac:dyDescent="0.3">
      <c r="B277" s="96" t="s">
        <v>1438</v>
      </c>
      <c r="C277" s="96" t="s">
        <v>1380</v>
      </c>
      <c r="D277" s="96" t="s">
        <v>990</v>
      </c>
      <c r="E277" s="96" t="s">
        <v>1439</v>
      </c>
      <c r="F277" s="96" t="s">
        <v>1440</v>
      </c>
      <c r="G277" s="96" t="e">
        <f>VLOOKUP(Tabela1[[#This Row],[TERMO DE CONTRATO ]],'[1]Execução Financeira'!$F:$BA,48,0)</f>
        <v>#N/A</v>
      </c>
      <c r="H277" s="96" t="s">
        <v>546</v>
      </c>
      <c r="I277" s="96" t="s">
        <v>1441</v>
      </c>
      <c r="J277" s="114">
        <v>6291</v>
      </c>
      <c r="K277" s="114">
        <v>6291</v>
      </c>
      <c r="L277" s="117">
        <v>44348</v>
      </c>
      <c r="M277" s="99">
        <v>45231</v>
      </c>
      <c r="N277" s="96">
        <f>DATEDIF(Tabela1[[#This Row],[INÍCIO DA VIGÊNCIA]],Tabela1[[#This Row],[TERMINO DA VIGÊNCIA]],"M")</f>
        <v>29</v>
      </c>
      <c r="O277" s="112" t="s">
        <v>1422</v>
      </c>
      <c r="P277" s="99">
        <v>44348</v>
      </c>
      <c r="Q277" s="99" t="s">
        <v>548</v>
      </c>
      <c r="R277" s="96" t="s">
        <v>541</v>
      </c>
      <c r="S277" s="96" t="s">
        <v>548</v>
      </c>
      <c r="U277" s="96" t="s">
        <v>548</v>
      </c>
      <c r="V277" s="120">
        <v>0</v>
      </c>
    </row>
    <row r="278" spans="2:22" x14ac:dyDescent="0.3">
      <c r="B278" s="96" t="s">
        <v>1442</v>
      </c>
      <c r="C278" s="96" t="s">
        <v>1443</v>
      </c>
      <c r="D278" s="96" t="s">
        <v>11</v>
      </c>
      <c r="E278" s="96" t="s">
        <v>1444</v>
      </c>
      <c r="F278" s="96" t="s">
        <v>1445</v>
      </c>
      <c r="G278" s="96" t="e">
        <f>VLOOKUP(Tabela1[[#This Row],[TERMO DE CONTRATO ]],'[1]Execução Financeira'!$F:$BA,48,0)</f>
        <v>#N/A</v>
      </c>
      <c r="H278" s="96" t="s">
        <v>546</v>
      </c>
      <c r="I278" s="96" t="s">
        <v>1446</v>
      </c>
      <c r="J278" s="107" t="s">
        <v>539</v>
      </c>
      <c r="K278" s="107" t="s">
        <v>539</v>
      </c>
      <c r="L278" s="117">
        <v>44348</v>
      </c>
      <c r="M278" s="99">
        <v>45231</v>
      </c>
      <c r="N278" s="96">
        <f>DATEDIF(Tabela1[[#This Row],[INÍCIO DA VIGÊNCIA]],Tabela1[[#This Row],[TERMINO DA VIGÊNCIA]],"M")</f>
        <v>29</v>
      </c>
      <c r="O278" s="112" t="s">
        <v>1422</v>
      </c>
      <c r="P278" s="99">
        <v>44348</v>
      </c>
      <c r="Q278" s="99" t="s">
        <v>548</v>
      </c>
      <c r="R278" s="96" t="s">
        <v>541</v>
      </c>
      <c r="S278" s="96" t="s">
        <v>548</v>
      </c>
      <c r="U278" s="96" t="s">
        <v>548</v>
      </c>
      <c r="V278" s="120">
        <v>0</v>
      </c>
    </row>
    <row r="279" spans="2:22" x14ac:dyDescent="0.3">
      <c r="B279" s="96" t="s">
        <v>1447</v>
      </c>
      <c r="C279" s="96" t="s">
        <v>1448</v>
      </c>
      <c r="D279" s="96" t="s">
        <v>11</v>
      </c>
      <c r="E279" s="96" t="s">
        <v>1449</v>
      </c>
      <c r="F279" s="96" t="s">
        <v>1450</v>
      </c>
      <c r="G279" s="96" t="e">
        <f>VLOOKUP(Tabela1[[#This Row],[TERMO DE CONTRATO ]],'[1]Execução Financeira'!$F:$BA,48,0)</f>
        <v>#N/A</v>
      </c>
      <c r="H279" s="96" t="s">
        <v>546</v>
      </c>
      <c r="I279" s="96" t="s">
        <v>1451</v>
      </c>
      <c r="J279" s="114">
        <v>53077.38</v>
      </c>
      <c r="K279" s="114">
        <v>53077.38</v>
      </c>
      <c r="L279" s="117">
        <v>43254</v>
      </c>
      <c r="M279" s="99">
        <v>45446</v>
      </c>
      <c r="N279" s="96">
        <f>DATEDIF(Tabela1[[#This Row],[INÍCIO DA VIGÊNCIA]],Tabela1[[#This Row],[TERMINO DA VIGÊNCIA]],"M")</f>
        <v>72</v>
      </c>
      <c r="O279" s="112" t="s">
        <v>938</v>
      </c>
      <c r="P279" s="99">
        <v>43254</v>
      </c>
      <c r="Q279" s="99">
        <v>43620</v>
      </c>
      <c r="R279" s="96" t="s">
        <v>541</v>
      </c>
      <c r="S279" s="96" t="s">
        <v>548</v>
      </c>
      <c r="U279" s="96" t="s">
        <v>548</v>
      </c>
      <c r="V279" s="120">
        <v>0</v>
      </c>
    </row>
    <row r="280" spans="2:22" x14ac:dyDescent="0.3">
      <c r="B280" s="96" t="s">
        <v>1447</v>
      </c>
      <c r="C280" s="96" t="s">
        <v>1448</v>
      </c>
      <c r="D280" s="96" t="s">
        <v>11</v>
      </c>
      <c r="E280" s="96" t="s">
        <v>1452</v>
      </c>
      <c r="F280" s="96" t="s">
        <v>1453</v>
      </c>
      <c r="G280" s="96" t="e">
        <f>VLOOKUP(Tabela1[[#This Row],[TERMO DE CONTRATO ]],'[1]Execução Financeira'!$F:$BA,48,0)</f>
        <v>#N/A</v>
      </c>
      <c r="H280" s="96" t="s">
        <v>546</v>
      </c>
      <c r="I280" s="96" t="s">
        <v>1454</v>
      </c>
      <c r="J280" s="114">
        <v>251294.43</v>
      </c>
      <c r="K280" s="114">
        <v>251294.43</v>
      </c>
      <c r="L280" s="117">
        <v>43623</v>
      </c>
      <c r="M280" s="99">
        <v>45449</v>
      </c>
      <c r="N280" s="96">
        <f>DATEDIF(Tabela1[[#This Row],[INÍCIO DA VIGÊNCIA]],Tabela1[[#This Row],[TERMINO DA VIGÊNCIA]],"M")</f>
        <v>59</v>
      </c>
      <c r="O280" s="112" t="s">
        <v>938</v>
      </c>
      <c r="P280" s="99">
        <v>43623</v>
      </c>
      <c r="Q280" s="99">
        <v>43620</v>
      </c>
      <c r="R280" s="96" t="s">
        <v>541</v>
      </c>
      <c r="S280" s="96" t="s">
        <v>548</v>
      </c>
      <c r="U280" s="96" t="s">
        <v>548</v>
      </c>
      <c r="V280" s="120">
        <v>0</v>
      </c>
    </row>
    <row r="281" spans="2:22" x14ac:dyDescent="0.3">
      <c r="B281" s="96" t="s">
        <v>1455</v>
      </c>
      <c r="C281" s="96" t="s">
        <v>1456</v>
      </c>
      <c r="D281" s="96" t="s">
        <v>11</v>
      </c>
      <c r="E281" s="96" t="s">
        <v>1457</v>
      </c>
      <c r="F281" s="96" t="s">
        <v>1458</v>
      </c>
      <c r="G281" s="96" t="e">
        <f>VLOOKUP(Tabela1[[#This Row],[TERMO DE CONTRATO ]],'[1]Execução Financeira'!$F:$BA,48,0)</f>
        <v>#N/A</v>
      </c>
      <c r="H281" s="96" t="s">
        <v>546</v>
      </c>
      <c r="I281" s="96" t="s">
        <v>1459</v>
      </c>
      <c r="J281" s="114">
        <v>120763.8</v>
      </c>
      <c r="K281" s="114">
        <v>120763.8</v>
      </c>
      <c r="L281" s="117">
        <v>43466</v>
      </c>
      <c r="M281" s="99">
        <v>44926</v>
      </c>
      <c r="N281" s="96">
        <f>DATEDIF(Tabela1[[#This Row],[INÍCIO DA VIGÊNCIA]],Tabela1[[#This Row],[TERMINO DA VIGÊNCIA]],"M")</f>
        <v>47</v>
      </c>
      <c r="O281" s="112" t="s">
        <v>938</v>
      </c>
      <c r="P281" s="99">
        <v>43466</v>
      </c>
      <c r="Q281" s="99">
        <v>43455</v>
      </c>
      <c r="R281" s="96" t="s">
        <v>541</v>
      </c>
      <c r="S281" s="96" t="s">
        <v>548</v>
      </c>
      <c r="U281" s="96" t="s">
        <v>548</v>
      </c>
      <c r="V281" s="120">
        <v>0</v>
      </c>
    </row>
    <row r="282" spans="2:22" x14ac:dyDescent="0.3">
      <c r="B282" s="96" t="s">
        <v>1460</v>
      </c>
      <c r="C282" s="96" t="s">
        <v>1461</v>
      </c>
      <c r="D282" s="96" t="s">
        <v>50</v>
      </c>
      <c r="E282" s="96" t="s">
        <v>1462</v>
      </c>
      <c r="F282" s="96" t="s">
        <v>1463</v>
      </c>
      <c r="G282" s="96" t="e">
        <f>VLOOKUP(Tabela1[[#This Row],[TERMO DE CONTRATO ]],'[1]Execução Financeira'!$F:$BA,48,0)</f>
        <v>#N/A</v>
      </c>
      <c r="H282" s="96" t="s">
        <v>1282</v>
      </c>
      <c r="I282" s="96" t="s">
        <v>1464</v>
      </c>
      <c r="J282" s="107" t="s">
        <v>539</v>
      </c>
      <c r="K282" s="107" t="s">
        <v>539</v>
      </c>
      <c r="L282" s="117">
        <v>42062</v>
      </c>
      <c r="M282" s="99">
        <v>46268</v>
      </c>
      <c r="N282" s="96">
        <f>DATEDIF(Tabela1[[#This Row],[INÍCIO DA VIGÊNCIA]],Tabela1[[#This Row],[TERMINO DA VIGÊNCIA]],"M")</f>
        <v>138</v>
      </c>
      <c r="O282" s="112" t="s">
        <v>1465</v>
      </c>
      <c r="P282" s="99">
        <v>42062</v>
      </c>
      <c r="Q282" s="99">
        <v>42094</v>
      </c>
      <c r="R282" s="96" t="s">
        <v>541</v>
      </c>
      <c r="S282" s="96" t="s">
        <v>148</v>
      </c>
      <c r="U282" s="96" t="s">
        <v>548</v>
      </c>
      <c r="V282" s="120">
        <v>0</v>
      </c>
    </row>
    <row r="283" spans="2:22" x14ac:dyDescent="0.3">
      <c r="B283" s="96" t="s">
        <v>1466</v>
      </c>
      <c r="C283" s="96" t="s">
        <v>1467</v>
      </c>
      <c r="D283" s="96" t="s">
        <v>475</v>
      </c>
      <c r="E283" s="96" t="s">
        <v>1468</v>
      </c>
      <c r="F283" s="96" t="s">
        <v>1469</v>
      </c>
      <c r="G283" s="96" t="e">
        <f>VLOOKUP(Tabela1[[#This Row],[TERMO DE CONTRATO ]],'[1]Execução Financeira'!$F:$BA,48,0)</f>
        <v>#N/A</v>
      </c>
      <c r="H283" s="96" t="s">
        <v>560</v>
      </c>
      <c r="I283" s="96" t="s">
        <v>1470</v>
      </c>
      <c r="J283" s="114">
        <v>56494.66</v>
      </c>
      <c r="K283" s="114">
        <v>56494.66</v>
      </c>
      <c r="L283" s="117">
        <v>44136</v>
      </c>
      <c r="M283" s="99">
        <v>45231</v>
      </c>
      <c r="N283" s="96">
        <f>DATEDIF(Tabela1[[#This Row],[INÍCIO DA VIGÊNCIA]],Tabela1[[#This Row],[TERMINO DA VIGÊNCIA]],"M")</f>
        <v>36</v>
      </c>
      <c r="O283" s="112" t="s">
        <v>938</v>
      </c>
      <c r="P283" s="99">
        <v>44136</v>
      </c>
      <c r="Q283" s="99">
        <v>44042</v>
      </c>
      <c r="R283" s="96" t="s">
        <v>541</v>
      </c>
      <c r="S283" s="96" t="s">
        <v>548</v>
      </c>
      <c r="U283" s="96" t="s">
        <v>548</v>
      </c>
      <c r="V283" s="120">
        <v>0</v>
      </c>
    </row>
    <row r="284" spans="2:22" x14ac:dyDescent="0.3">
      <c r="B284" s="96" t="s">
        <v>1471</v>
      </c>
      <c r="C284" s="96" t="s">
        <v>1472</v>
      </c>
      <c r="D284" s="96" t="s">
        <v>141</v>
      </c>
      <c r="E284" s="96" t="s">
        <v>1473</v>
      </c>
      <c r="F284" s="96" t="s">
        <v>1474</v>
      </c>
      <c r="G284" s="96" t="e">
        <f>VLOOKUP(Tabela1[[#This Row],[TERMO DE CONTRATO ]],'[1]Execução Financeira'!$F:$BA,48,0)</f>
        <v>#N/A</v>
      </c>
      <c r="H284" s="96" t="s">
        <v>653</v>
      </c>
      <c r="I284" s="96" t="s">
        <v>1475</v>
      </c>
      <c r="J284" s="114">
        <v>424100.1</v>
      </c>
      <c r="K284" s="114">
        <v>424100.1</v>
      </c>
      <c r="L284" s="117">
        <v>43475</v>
      </c>
      <c r="M284" s="99">
        <v>45300</v>
      </c>
      <c r="N284" s="96">
        <f>DATEDIF(Tabela1[[#This Row],[INÍCIO DA VIGÊNCIA]],Tabela1[[#This Row],[TERMINO DA VIGÊNCIA]],"M")</f>
        <v>59</v>
      </c>
      <c r="O284" s="112" t="s">
        <v>938</v>
      </c>
      <c r="P284" s="99">
        <v>43475</v>
      </c>
      <c r="Q284" s="99" t="s">
        <v>539</v>
      </c>
      <c r="R284" s="96" t="s">
        <v>541</v>
      </c>
      <c r="S284" s="96" t="s">
        <v>548</v>
      </c>
      <c r="U284" s="96" t="s">
        <v>548</v>
      </c>
      <c r="V284" s="120">
        <v>0</v>
      </c>
    </row>
    <row r="285" spans="2:22" x14ac:dyDescent="0.3">
      <c r="B285" s="96" t="s">
        <v>1476</v>
      </c>
      <c r="C285" s="96" t="s">
        <v>1477</v>
      </c>
      <c r="D285" s="96" t="s">
        <v>346</v>
      </c>
      <c r="E285" s="96" t="s">
        <v>1478</v>
      </c>
      <c r="F285" s="96" t="s">
        <v>1479</v>
      </c>
      <c r="G285" s="96" t="e">
        <f>VLOOKUP(Tabela1[[#This Row],[TERMO DE CONTRATO ]],'[1]Execução Financeira'!$F:$BA,48,0)</f>
        <v>#N/A</v>
      </c>
      <c r="H285" s="96" t="s">
        <v>546</v>
      </c>
      <c r="I285" s="96" t="s">
        <v>1480</v>
      </c>
      <c r="J285" s="114">
        <v>149781.85</v>
      </c>
      <c r="K285" s="114">
        <v>149781.85</v>
      </c>
      <c r="L285" s="117">
        <v>43770</v>
      </c>
      <c r="M285" s="99">
        <v>45595</v>
      </c>
      <c r="N285" s="96">
        <f>DATEDIF(Tabela1[[#This Row],[INÍCIO DA VIGÊNCIA]],Tabela1[[#This Row],[TERMINO DA VIGÊNCIA]],"M")</f>
        <v>59</v>
      </c>
      <c r="O285" s="112" t="s">
        <v>938</v>
      </c>
      <c r="P285" s="99">
        <v>43770</v>
      </c>
      <c r="Q285" s="99">
        <v>43726</v>
      </c>
      <c r="R285" s="96" t="s">
        <v>541</v>
      </c>
      <c r="S285" s="96" t="s">
        <v>548</v>
      </c>
      <c r="U285" s="96" t="s">
        <v>548</v>
      </c>
      <c r="V285" s="120">
        <v>0</v>
      </c>
    </row>
    <row r="286" spans="2:22" x14ac:dyDescent="0.3">
      <c r="B286" s="96" t="s">
        <v>1481</v>
      </c>
      <c r="C286" s="96" t="s">
        <v>1482</v>
      </c>
      <c r="D286" s="96" t="s">
        <v>11</v>
      </c>
      <c r="E286" s="96" t="s">
        <v>1483</v>
      </c>
      <c r="F286" s="96" t="s">
        <v>1484</v>
      </c>
      <c r="G286" s="96" t="e">
        <f>VLOOKUP(Tabela1[[#This Row],[TERMO DE CONTRATO ]],'[1]Execução Financeira'!$F:$BA,48,0)</f>
        <v>#N/A</v>
      </c>
      <c r="H286" s="96" t="s">
        <v>546</v>
      </c>
      <c r="I286" s="96" t="s">
        <v>1485</v>
      </c>
      <c r="J286" s="114">
        <v>5172</v>
      </c>
      <c r="K286" s="114">
        <v>5172</v>
      </c>
      <c r="L286" s="117">
        <v>43378</v>
      </c>
      <c r="M286" s="99">
        <v>45203</v>
      </c>
      <c r="N286" s="96">
        <f>DATEDIF(Tabela1[[#This Row],[INÍCIO DA VIGÊNCIA]],Tabela1[[#This Row],[TERMINO DA VIGÊNCIA]],"M")</f>
        <v>59</v>
      </c>
      <c r="O286" s="112" t="s">
        <v>938</v>
      </c>
      <c r="P286" s="99">
        <v>43378</v>
      </c>
      <c r="Q286" s="99" t="s">
        <v>539</v>
      </c>
      <c r="R286" s="96" t="s">
        <v>541</v>
      </c>
      <c r="S286" s="96" t="s">
        <v>548</v>
      </c>
      <c r="U286" s="96" t="s">
        <v>548</v>
      </c>
      <c r="V286" s="120">
        <v>0</v>
      </c>
    </row>
    <row r="287" spans="2:22" x14ac:dyDescent="0.3">
      <c r="B287" s="96" t="s">
        <v>1486</v>
      </c>
      <c r="C287" s="96" t="s">
        <v>1027</v>
      </c>
      <c r="D287" s="96" t="s">
        <v>11</v>
      </c>
      <c r="E287" s="96" t="s">
        <v>1487</v>
      </c>
      <c r="F287" s="96" t="s">
        <v>1488</v>
      </c>
      <c r="G287" s="96" t="e">
        <f>VLOOKUP(Tabela1[[#This Row],[TERMO DE CONTRATO ]],'[1]Execução Financeira'!$F:$BA,48,0)</f>
        <v>#N/A</v>
      </c>
      <c r="H287" s="96" t="s">
        <v>546</v>
      </c>
      <c r="I287" s="96" t="s">
        <v>1489</v>
      </c>
      <c r="J287" s="114">
        <v>40169.53</v>
      </c>
      <c r="K287" s="114">
        <v>40169.53</v>
      </c>
      <c r="L287" s="117">
        <v>44986</v>
      </c>
      <c r="M287" s="99">
        <v>45598</v>
      </c>
      <c r="N287" s="96">
        <f>DATEDIF(Tabela1[[#This Row],[INÍCIO DA VIGÊNCIA]],Tabela1[[#This Row],[TERMINO DA VIGÊNCIA]],"M")</f>
        <v>20</v>
      </c>
      <c r="O287" s="112" t="s">
        <v>938</v>
      </c>
      <c r="P287" s="99">
        <v>44986</v>
      </c>
      <c r="Q287" s="99" t="s">
        <v>539</v>
      </c>
      <c r="R287" s="96" t="s">
        <v>541</v>
      </c>
      <c r="S287" s="96" t="s">
        <v>548</v>
      </c>
      <c r="U287" s="96" t="s">
        <v>548</v>
      </c>
      <c r="V287" s="120">
        <v>0</v>
      </c>
    </row>
    <row r="288" spans="2:22" x14ac:dyDescent="0.3">
      <c r="B288" s="96" t="s">
        <v>149</v>
      </c>
      <c r="C288" s="96" t="s">
        <v>549</v>
      </c>
      <c r="D288" s="96" t="s">
        <v>11</v>
      </c>
      <c r="E288" s="96" t="s">
        <v>150</v>
      </c>
      <c r="F288" s="96" t="s">
        <v>151</v>
      </c>
      <c r="G288" s="96">
        <f>VLOOKUP(Tabela1[[#This Row],[TERMO DE CONTRATO ]],'[1]Execução Financeira'!$F:$BA,48,0)</f>
        <v>15604580.9</v>
      </c>
      <c r="H288" s="96" t="s">
        <v>550</v>
      </c>
      <c r="I288" s="96" t="s">
        <v>650</v>
      </c>
      <c r="J288" s="114">
        <v>3986139.2</v>
      </c>
      <c r="K288" s="114">
        <v>3986139.2</v>
      </c>
      <c r="L288" s="117">
        <v>44995</v>
      </c>
      <c r="M288" s="99">
        <v>46091</v>
      </c>
      <c r="N288" s="96">
        <f>DATEDIF(Tabela1[[#This Row],[INÍCIO DA VIGÊNCIA]],Tabela1[[#This Row],[TERMINO DA VIGÊNCIA]],"M")</f>
        <v>36</v>
      </c>
      <c r="O288" s="112" t="s">
        <v>40</v>
      </c>
      <c r="P288" s="99">
        <v>44995</v>
      </c>
      <c r="Q288" s="99">
        <v>45009</v>
      </c>
      <c r="R288" s="96" t="s">
        <v>541</v>
      </c>
      <c r="S288" s="96" t="s">
        <v>548</v>
      </c>
      <c r="U288" s="96" t="s">
        <v>548</v>
      </c>
      <c r="V288" s="120">
        <v>15604580.9</v>
      </c>
    </row>
    <row r="289" spans="2:22" x14ac:dyDescent="0.3">
      <c r="B289" s="96" t="s">
        <v>711</v>
      </c>
      <c r="C289" s="96" t="s">
        <v>568</v>
      </c>
      <c r="D289" s="96" t="s">
        <v>11</v>
      </c>
      <c r="E289" s="96" t="s">
        <v>240</v>
      </c>
      <c r="F289" s="96" t="s">
        <v>712</v>
      </c>
      <c r="G289" s="96">
        <f>VLOOKUP(Tabela1[[#This Row],[TERMO DE CONTRATO ]],'[1]Execução Financeira'!$F:$BA,48,0)</f>
        <v>0</v>
      </c>
      <c r="H289" s="96" t="s">
        <v>546</v>
      </c>
      <c r="I289" s="96" t="s">
        <v>713</v>
      </c>
      <c r="J289" s="114" t="s">
        <v>242</v>
      </c>
      <c r="K289" s="114" t="s">
        <v>714</v>
      </c>
      <c r="L289" s="117">
        <v>45156</v>
      </c>
      <c r="M289" s="99">
        <v>45522</v>
      </c>
      <c r="N289" s="96">
        <f>DATEDIF(Tabela1[[#This Row],[INÍCIO DA VIGÊNCIA]],Tabela1[[#This Row],[TERMINO DA VIGÊNCIA]],"M")</f>
        <v>12</v>
      </c>
      <c r="O289" s="112" t="s">
        <v>15</v>
      </c>
      <c r="P289" s="99">
        <v>45156</v>
      </c>
      <c r="Q289" s="99">
        <v>45160</v>
      </c>
      <c r="R289" s="96" t="s">
        <v>541</v>
      </c>
      <c r="S289" s="96" t="s">
        <v>548</v>
      </c>
      <c r="U289" s="96" t="s">
        <v>548</v>
      </c>
      <c r="V289" s="120">
        <v>0</v>
      </c>
    </row>
    <row r="290" spans="2:22" x14ac:dyDescent="0.3">
      <c r="B290" s="96" t="s">
        <v>1491</v>
      </c>
      <c r="C290" s="96" t="s">
        <v>1492</v>
      </c>
      <c r="D290" s="96" t="s">
        <v>11</v>
      </c>
      <c r="E290" s="96" t="s">
        <v>1493</v>
      </c>
      <c r="F290" s="96" t="s">
        <v>1494</v>
      </c>
      <c r="G290" s="96">
        <f>VLOOKUP(Tabela1[[#This Row],[TERMO DE CONTRATO ]],'[1]Execução Financeira'!$F:$BA,48,0)</f>
        <v>3064600</v>
      </c>
      <c r="H290" s="96" t="s">
        <v>550</v>
      </c>
      <c r="I290" s="96" t="s">
        <v>1495</v>
      </c>
      <c r="J290" s="114">
        <v>3064600</v>
      </c>
      <c r="K290" s="114">
        <v>3064600</v>
      </c>
      <c r="L290" s="117">
        <v>46157</v>
      </c>
      <c r="M290" s="99">
        <v>46487</v>
      </c>
      <c r="N290" s="96">
        <f>DATEDIF(Tabela1[[#This Row],[INÍCIO DA VIGÊNCIA]],Tabela1[[#This Row],[TERMINO DA VIGÊNCIA]],"M")</f>
        <v>10</v>
      </c>
      <c r="O290" s="112" t="s">
        <v>339</v>
      </c>
      <c r="P290" s="99">
        <v>46157</v>
      </c>
      <c r="Q290" s="99">
        <v>46164</v>
      </c>
      <c r="R290" s="96" t="s">
        <v>557</v>
      </c>
      <c r="S290" s="96" t="s">
        <v>148</v>
      </c>
      <c r="U290" s="96" t="s">
        <v>548</v>
      </c>
      <c r="V290" s="120">
        <v>3064600</v>
      </c>
    </row>
    <row r="291" spans="2:22" x14ac:dyDescent="0.3">
      <c r="B291" s="96" t="s">
        <v>1496</v>
      </c>
      <c r="C291" s="96" t="s">
        <v>1497</v>
      </c>
      <c r="D291" s="96" t="s">
        <v>11</v>
      </c>
      <c r="E291" s="96" t="s">
        <v>1498</v>
      </c>
      <c r="F291" s="96" t="s">
        <v>1499</v>
      </c>
      <c r="G291" s="96">
        <f>VLOOKUP(Tabela1[[#This Row],[TERMO DE CONTRATO ]],'[1]Execução Financeira'!$F:$BA,48,0)</f>
        <v>3645400</v>
      </c>
      <c r="H291" s="96" t="s">
        <v>550</v>
      </c>
      <c r="I291" s="96" t="s">
        <v>1500</v>
      </c>
      <c r="J291" s="107" t="s">
        <v>539</v>
      </c>
      <c r="K291" s="107" t="s">
        <v>539</v>
      </c>
      <c r="L291" s="117">
        <v>46153</v>
      </c>
      <c r="M291" s="99">
        <v>46483</v>
      </c>
      <c r="N291" s="96">
        <f>DATEDIF(Tabela1[[#This Row],[INÍCIO DA VIGÊNCIA]],Tabela1[[#This Row],[TERMINO DA VIGÊNCIA]],"M")</f>
        <v>10</v>
      </c>
      <c r="O291" s="112" t="s">
        <v>339</v>
      </c>
      <c r="P291" s="99">
        <v>46153</v>
      </c>
      <c r="Q291" s="99" t="s">
        <v>548</v>
      </c>
      <c r="R291" s="96" t="s">
        <v>557</v>
      </c>
      <c r="S291" s="96" t="s">
        <v>148</v>
      </c>
      <c r="U291" s="96" t="s">
        <v>548</v>
      </c>
      <c r="V291" s="120">
        <v>3645400</v>
      </c>
    </row>
    <row r="292" spans="2:22" x14ac:dyDescent="0.3">
      <c r="B292" s="96" t="s">
        <v>1501</v>
      </c>
      <c r="C292" s="96" t="s">
        <v>1502</v>
      </c>
      <c r="D292" s="96" t="s">
        <v>65</v>
      </c>
      <c r="E292" s="96" t="s">
        <v>1503</v>
      </c>
      <c r="F292" s="96" t="s">
        <v>1504</v>
      </c>
      <c r="G292" s="96">
        <f>VLOOKUP(Tabela1[[#This Row],[TERMO DE CONTRATO ]],'[1]Execução Financeira'!$F:$BA,48,0)</f>
        <v>715304.72</v>
      </c>
      <c r="H292" s="96" t="s">
        <v>653</v>
      </c>
      <c r="I292" s="96" t="s">
        <v>1505</v>
      </c>
      <c r="J292" s="114">
        <v>739970.4</v>
      </c>
      <c r="K292" s="114">
        <v>739970.4</v>
      </c>
      <c r="L292" s="117">
        <v>46125</v>
      </c>
      <c r="M292" s="99">
        <v>47039</v>
      </c>
      <c r="N292" s="96">
        <f>DATEDIF(Tabela1[[#This Row],[INÍCIO DA VIGÊNCIA]],Tabela1[[#This Row],[TERMINO DA VIGÊNCIA]],"M")</f>
        <v>30</v>
      </c>
      <c r="O292" s="112" t="s">
        <v>40</v>
      </c>
      <c r="P292" s="99">
        <v>46125</v>
      </c>
      <c r="Q292" s="99">
        <v>46129</v>
      </c>
      <c r="R292" s="96" t="s">
        <v>557</v>
      </c>
      <c r="S292" s="96" t="s">
        <v>148</v>
      </c>
      <c r="U292" s="96" t="s">
        <v>548</v>
      </c>
      <c r="V292" s="120">
        <v>715304.72</v>
      </c>
    </row>
    <row r="293" spans="2:22" x14ac:dyDescent="0.3">
      <c r="B293" s="96" t="s">
        <v>1204</v>
      </c>
      <c r="C293" s="96" t="s">
        <v>1205</v>
      </c>
      <c r="D293" s="96" t="s">
        <v>52</v>
      </c>
      <c r="E293" s="96" t="s">
        <v>1506</v>
      </c>
      <c r="F293" s="96" t="s">
        <v>1507</v>
      </c>
      <c r="G293" s="96">
        <f>VLOOKUP(Tabela1[[#This Row],[TERMO DE CONTRATO ]],'[1]Execução Financeira'!$F:$BA,48,0)</f>
        <v>1078091.95</v>
      </c>
      <c r="H293" s="96" t="s">
        <v>560</v>
      </c>
      <c r="I293" s="96" t="s">
        <v>1508</v>
      </c>
      <c r="J293" s="114">
        <v>1115121.94</v>
      </c>
      <c r="K293" s="114">
        <v>1115121.94</v>
      </c>
      <c r="L293" s="117">
        <v>46157</v>
      </c>
      <c r="M293" s="99">
        <v>47072</v>
      </c>
      <c r="N293" s="96">
        <f>DATEDIF(Tabela1[[#This Row],[INÍCIO DA VIGÊNCIA]],Tabela1[[#This Row],[TERMINO DA VIGÊNCIA]],"M")</f>
        <v>30</v>
      </c>
      <c r="O293" s="112" t="s">
        <v>40</v>
      </c>
      <c r="P293" s="99">
        <v>46157</v>
      </c>
      <c r="Q293" s="99">
        <v>46164</v>
      </c>
      <c r="R293" s="96" t="s">
        <v>557</v>
      </c>
      <c r="S293" s="96" t="s">
        <v>148</v>
      </c>
      <c r="U293" s="96" t="s">
        <v>548</v>
      </c>
      <c r="V293" s="120">
        <v>1078091.95</v>
      </c>
    </row>
    <row r="294" spans="2:22" x14ac:dyDescent="0.3">
      <c r="B294" s="96" t="s">
        <v>1509</v>
      </c>
      <c r="C294" s="96" t="s">
        <v>1510</v>
      </c>
      <c r="D294" s="96" t="s">
        <v>11</v>
      </c>
      <c r="E294" s="96" t="s">
        <v>1511</v>
      </c>
      <c r="F294" s="96" t="s">
        <v>1512</v>
      </c>
      <c r="G294" s="96">
        <f>VLOOKUP(Tabela1[[#This Row],[TERMO DE CONTRATO ]],'[1]Execução Financeira'!$F:$BA,48,0)</f>
        <v>2378226</v>
      </c>
      <c r="H294" s="96" t="s">
        <v>1043</v>
      </c>
      <c r="I294" s="96" t="s">
        <v>1513</v>
      </c>
      <c r="J294" s="114">
        <v>2378226</v>
      </c>
      <c r="K294" s="114">
        <v>2378226</v>
      </c>
      <c r="L294" s="117">
        <v>46167</v>
      </c>
      <c r="M294" s="99">
        <v>47172</v>
      </c>
      <c r="N294" s="96">
        <f>DATEDIF(Tabela1[[#This Row],[INÍCIO DA VIGÊNCIA]],Tabela1[[#This Row],[TERMINO DA VIGÊNCIA]],"M")</f>
        <v>32</v>
      </c>
      <c r="O294" s="112" t="s">
        <v>40</v>
      </c>
      <c r="P294" s="99">
        <v>46167</v>
      </c>
      <c r="Q294" s="99">
        <v>46176</v>
      </c>
      <c r="R294" s="96" t="s">
        <v>557</v>
      </c>
      <c r="S294" s="96" t="s">
        <v>148</v>
      </c>
      <c r="U294" s="96" t="s">
        <v>548</v>
      </c>
      <c r="V294" s="120">
        <v>2378226</v>
      </c>
    </row>
    <row r="295" spans="2:22" x14ac:dyDescent="0.3">
      <c r="B295" s="96" t="s">
        <v>567</v>
      </c>
      <c r="C295" s="96" t="s">
        <v>568</v>
      </c>
      <c r="D295" s="96" t="s">
        <v>1514</v>
      </c>
      <c r="E295" s="96" t="s">
        <v>1515</v>
      </c>
      <c r="F295" s="96" t="s">
        <v>1516</v>
      </c>
      <c r="G295" s="96">
        <f>VLOOKUP(Tabela1[[#This Row],[TERMO DE CONTRATO ]],'[1]Execução Financeira'!$F:$BA,48,0)</f>
        <v>59499801.259999998</v>
      </c>
      <c r="H295" s="96" t="s">
        <v>546</v>
      </c>
      <c r="I295" s="96" t="s">
        <v>1517</v>
      </c>
      <c r="J295" s="114">
        <v>59499801.259999998</v>
      </c>
      <c r="K295" s="114">
        <v>59499801.259999998</v>
      </c>
      <c r="L295" s="117">
        <v>46182</v>
      </c>
      <c r="M295" s="99">
        <v>47472</v>
      </c>
      <c r="N295" s="96">
        <f>DATEDIF(Tabela1[[#This Row],[INÍCIO DA VIGÊNCIA]],Tabela1[[#This Row],[TERMINO DA VIGÊNCIA]],"M")</f>
        <v>42</v>
      </c>
      <c r="O295" s="112" t="s">
        <v>358</v>
      </c>
      <c r="P295" s="99">
        <v>46182</v>
      </c>
      <c r="Q295" s="99">
        <v>46206</v>
      </c>
      <c r="R295" s="96" t="s">
        <v>557</v>
      </c>
      <c r="S295" s="96" t="s">
        <v>148</v>
      </c>
      <c r="U295" s="96" t="s">
        <v>548</v>
      </c>
      <c r="V295" s="120">
        <v>59499801.259999998</v>
      </c>
    </row>
    <row r="296" spans="2:22" x14ac:dyDescent="0.3">
      <c r="B296" s="96" t="s">
        <v>1204</v>
      </c>
      <c r="C296" s="96" t="s">
        <v>1205</v>
      </c>
      <c r="D296" s="96" t="s">
        <v>164</v>
      </c>
      <c r="E296" s="96" t="s">
        <v>1518</v>
      </c>
      <c r="F296" s="96" t="s">
        <v>1519</v>
      </c>
      <c r="G296" s="96">
        <f>VLOOKUP(Tabela1[[#This Row],[TERMO DE CONTRATO ]],'[1]Execução Financeira'!$F:$BA,48,0)</f>
        <v>309099.63</v>
      </c>
      <c r="H296" s="96" t="s">
        <v>560</v>
      </c>
      <c r="I296" s="96" t="s">
        <v>1520</v>
      </c>
      <c r="J296" s="114">
        <v>309099.63</v>
      </c>
      <c r="K296" s="114">
        <v>309099.63</v>
      </c>
      <c r="L296" s="117">
        <v>46181</v>
      </c>
      <c r="M296" s="99">
        <v>47095</v>
      </c>
      <c r="N296" s="96">
        <f>DATEDIF(Tabela1[[#This Row],[INÍCIO DA VIGÊNCIA]],Tabela1[[#This Row],[TERMINO DA VIGÊNCIA]],"M")</f>
        <v>30</v>
      </c>
      <c r="O296" s="112" t="s">
        <v>40</v>
      </c>
      <c r="P296" s="99">
        <v>46181</v>
      </c>
      <c r="Q296" s="99">
        <v>46188</v>
      </c>
      <c r="R296" s="96" t="s">
        <v>557</v>
      </c>
      <c r="S296" s="96" t="s">
        <v>148</v>
      </c>
      <c r="U296" s="96" t="s">
        <v>548</v>
      </c>
      <c r="V296" s="120">
        <v>309099.63</v>
      </c>
    </row>
    <row r="297" spans="2:22" x14ac:dyDescent="0.3">
      <c r="B297" s="96" t="s">
        <v>1521</v>
      </c>
      <c r="C297" s="96" t="s">
        <v>1522</v>
      </c>
      <c r="D297" s="96" t="s">
        <v>164</v>
      </c>
      <c r="E297" s="96" t="s">
        <v>1523</v>
      </c>
      <c r="F297" s="96" t="s">
        <v>2071</v>
      </c>
      <c r="G297" s="96">
        <f>VLOOKUP(Tabela1[[#This Row],[TERMO DE CONTRATO ]],'[1]Execução Financeira'!$F:$BA,48,0)</f>
        <v>796343.62</v>
      </c>
      <c r="H297" s="96" t="s">
        <v>653</v>
      </c>
      <c r="I297" s="96" t="s">
        <v>1524</v>
      </c>
      <c r="J297" s="114">
        <v>796343.62</v>
      </c>
      <c r="K297" s="114">
        <v>796343.62</v>
      </c>
      <c r="L297" s="117">
        <v>46202</v>
      </c>
      <c r="M297" s="99">
        <v>47113</v>
      </c>
      <c r="N297" s="96">
        <f>DATEDIF(Tabela1[[#This Row],[INÍCIO DA VIGÊNCIA]],Tabela1[[#This Row],[TERMINO DA VIGÊNCIA]],"M")</f>
        <v>29</v>
      </c>
      <c r="O297" s="112" t="s">
        <v>40</v>
      </c>
      <c r="P297" s="99">
        <v>46202</v>
      </c>
      <c r="Q297" s="99">
        <v>46210</v>
      </c>
      <c r="R297" s="96" t="s">
        <v>557</v>
      </c>
      <c r="S297" s="96" t="s">
        <v>148</v>
      </c>
      <c r="U297" s="96" t="s">
        <v>548</v>
      </c>
      <c r="V297" s="120">
        <v>796343.62</v>
      </c>
    </row>
    <row r="298" spans="2:22" x14ac:dyDescent="0.3">
      <c r="B298" s="96" t="s">
        <v>1525</v>
      </c>
      <c r="C298" s="96" t="s">
        <v>1526</v>
      </c>
      <c r="D298" s="96" t="s">
        <v>11</v>
      </c>
      <c r="E298" s="96" t="s">
        <v>1527</v>
      </c>
      <c r="F298" s="96" t="s">
        <v>1528</v>
      </c>
      <c r="G298" s="96">
        <f>VLOOKUP(Tabela1[[#This Row],[TERMO DE CONTRATO ]],'[1]Execução Financeira'!$F:$BA,48,0)</f>
        <v>0</v>
      </c>
      <c r="H298" s="96" t="s">
        <v>586</v>
      </c>
      <c r="I298" s="96" t="s">
        <v>1529</v>
      </c>
      <c r="J298" s="114" t="s">
        <v>539</v>
      </c>
      <c r="K298" s="114" t="s">
        <v>539</v>
      </c>
      <c r="L298" s="117">
        <v>46203</v>
      </c>
      <c r="M298" s="99">
        <v>46568</v>
      </c>
      <c r="N298" s="96">
        <f>DATEDIF(Tabela1[[#This Row],[INÍCIO DA VIGÊNCIA]],Tabela1[[#This Row],[TERMINO DA VIGÊNCIA]],"M")</f>
        <v>12</v>
      </c>
      <c r="O298" s="112" t="s">
        <v>40</v>
      </c>
      <c r="P298" s="99" t="s">
        <v>548</v>
      </c>
      <c r="Q298" s="99" t="s">
        <v>548</v>
      </c>
      <c r="R298" s="96" t="s">
        <v>557</v>
      </c>
      <c r="S298" s="96" t="s">
        <v>148</v>
      </c>
      <c r="U298" s="96" t="s">
        <v>548</v>
      </c>
      <c r="V298" s="120">
        <v>0</v>
      </c>
    </row>
    <row r="299" spans="2:22" x14ac:dyDescent="0.3">
      <c r="B299" s="96" t="s">
        <v>1191</v>
      </c>
      <c r="C299" s="96" t="s">
        <v>1192</v>
      </c>
      <c r="D299" s="96" t="s">
        <v>11</v>
      </c>
      <c r="E299" s="96" t="s">
        <v>1530</v>
      </c>
      <c r="F299" s="96" t="s">
        <v>1531</v>
      </c>
      <c r="G299" s="96">
        <f>VLOOKUP(Tabela1[[#This Row],[TERMO DE CONTRATO ]],'[1]Execução Financeira'!$F:$BA,48,0)</f>
        <v>255000</v>
      </c>
      <c r="H299" s="96" t="s">
        <v>546</v>
      </c>
      <c r="I299" s="96" t="s">
        <v>1532</v>
      </c>
      <c r="J299" s="114">
        <v>255000</v>
      </c>
      <c r="K299" s="114">
        <v>255000</v>
      </c>
      <c r="L299" s="117">
        <v>46233</v>
      </c>
      <c r="M299" s="99">
        <v>47148</v>
      </c>
      <c r="N299" s="96">
        <f>DATEDIF(Tabela1[[#This Row],[INÍCIO DA VIGÊNCIA]],Tabela1[[#This Row],[TERMINO DA VIGÊNCIA]],"M")</f>
        <v>30</v>
      </c>
      <c r="O299" s="112" t="s">
        <v>40</v>
      </c>
      <c r="P299" s="99">
        <v>46233</v>
      </c>
      <c r="Q299" s="99">
        <v>46241</v>
      </c>
      <c r="R299" s="96" t="s">
        <v>557</v>
      </c>
      <c r="S299" s="96" t="s">
        <v>148</v>
      </c>
      <c r="U299" s="96" t="s">
        <v>548</v>
      </c>
      <c r="V299" s="120">
        <v>255000</v>
      </c>
    </row>
    <row r="300" spans="2:22" x14ac:dyDescent="0.3">
      <c r="B300" s="96" t="s">
        <v>1533</v>
      </c>
      <c r="C300" s="96" t="s">
        <v>1534</v>
      </c>
      <c r="D300" s="96" t="s">
        <v>1535</v>
      </c>
      <c r="E300" s="96" t="s">
        <v>1536</v>
      </c>
      <c r="F300" s="96" t="s">
        <v>1537</v>
      </c>
      <c r="G300" s="96">
        <f>VLOOKUP(Tabela1[[#This Row],[TERMO DE CONTRATO ]],'[1]Execução Financeira'!$F:$BA,48,0)</f>
        <v>124479.36</v>
      </c>
      <c r="H300" s="96" t="s">
        <v>546</v>
      </c>
      <c r="I300" s="96" t="s">
        <v>1538</v>
      </c>
      <c r="J300" s="114">
        <v>124479.36</v>
      </c>
      <c r="K300" s="114">
        <v>124479.36</v>
      </c>
      <c r="L300" s="117">
        <v>46233</v>
      </c>
      <c r="M300" s="99">
        <v>47148</v>
      </c>
      <c r="N300" s="96">
        <f>DATEDIF(Tabela1[[#This Row],[INÍCIO DA VIGÊNCIA]],Tabela1[[#This Row],[TERMINO DA VIGÊNCIA]],"M")</f>
        <v>30</v>
      </c>
      <c r="O300" s="112" t="s">
        <v>40</v>
      </c>
      <c r="P300" s="99">
        <v>46233</v>
      </c>
      <c r="Q300" s="99">
        <v>46234</v>
      </c>
      <c r="R300" s="96" t="s">
        <v>557</v>
      </c>
      <c r="S300" s="96" t="s">
        <v>148</v>
      </c>
      <c r="U300" s="96" t="s">
        <v>548</v>
      </c>
      <c r="V300" s="120">
        <v>124479.36</v>
      </c>
    </row>
    <row r="301" spans="2:22" x14ac:dyDescent="0.3">
      <c r="B301" s="96" t="s">
        <v>1539</v>
      </c>
      <c r="C301" s="96" t="s">
        <v>825</v>
      </c>
      <c r="D301" s="96" t="s">
        <v>141</v>
      </c>
      <c r="E301" s="96" t="s">
        <v>1540</v>
      </c>
      <c r="F301" s="96" t="s">
        <v>1541</v>
      </c>
      <c r="G301" s="96">
        <f>VLOOKUP(Tabela1[[#This Row],[TERMO DE CONTRATO ]],'[1]Execução Financeira'!$F:$BA,48,0)</f>
        <v>159482.1</v>
      </c>
      <c r="H301" s="96" t="s">
        <v>560</v>
      </c>
      <c r="I301" s="96" t="s">
        <v>1542</v>
      </c>
      <c r="J301" s="114">
        <v>159482.1</v>
      </c>
      <c r="K301" s="114">
        <v>159482.1</v>
      </c>
      <c r="L301" s="117">
        <v>46233</v>
      </c>
      <c r="M301" s="99">
        <v>47148</v>
      </c>
      <c r="N301" s="96">
        <f>DATEDIF(Tabela1[[#This Row],[INÍCIO DA VIGÊNCIA]],Tabela1[[#This Row],[TERMINO DA VIGÊNCIA]],"M")</f>
        <v>30</v>
      </c>
      <c r="O301" s="112" t="s">
        <v>40</v>
      </c>
      <c r="P301" s="99">
        <v>46233</v>
      </c>
      <c r="Q301" s="99">
        <v>46241</v>
      </c>
      <c r="R301" s="96" t="s">
        <v>557</v>
      </c>
      <c r="S301" s="96" t="s">
        <v>148</v>
      </c>
      <c r="U301" s="96" t="s">
        <v>548</v>
      </c>
      <c r="V301" s="120">
        <v>159482.1</v>
      </c>
    </row>
    <row r="302" spans="2:22" x14ac:dyDescent="0.3">
      <c r="B302" s="96" t="s">
        <v>1543</v>
      </c>
      <c r="C302" s="96" t="s">
        <v>1544</v>
      </c>
      <c r="D302" s="96" t="s">
        <v>1078</v>
      </c>
      <c r="E302" s="96" t="s">
        <v>1545</v>
      </c>
      <c r="F302" s="96" t="s">
        <v>1546</v>
      </c>
      <c r="G302" s="96">
        <f>VLOOKUP(Tabela1[[#This Row],[TERMO DE CONTRATO ]],'[1]Execução Financeira'!$F:$BA,48,0)</f>
        <v>389549.3</v>
      </c>
      <c r="H302" s="96" t="s">
        <v>560</v>
      </c>
      <c r="I302" s="96" t="s">
        <v>1547</v>
      </c>
      <c r="J302" s="114">
        <v>389549.3</v>
      </c>
      <c r="K302" s="114">
        <v>389549.3</v>
      </c>
      <c r="L302" s="117">
        <v>46234</v>
      </c>
      <c r="M302" s="99">
        <v>47149</v>
      </c>
      <c r="N302" s="96">
        <f>DATEDIF(Tabela1[[#This Row],[INÍCIO DA VIGÊNCIA]],Tabela1[[#This Row],[TERMINO DA VIGÊNCIA]],"M")</f>
        <v>30</v>
      </c>
      <c r="O302" s="112" t="s">
        <v>40</v>
      </c>
      <c r="P302" s="99">
        <v>46233</v>
      </c>
      <c r="Q302" s="99">
        <v>46241</v>
      </c>
      <c r="R302" s="96" t="s">
        <v>557</v>
      </c>
      <c r="S302" s="96" t="s">
        <v>148</v>
      </c>
      <c r="U302" s="96" t="s">
        <v>548</v>
      </c>
      <c r="V302" s="120">
        <v>389549.3</v>
      </c>
    </row>
    <row r="303" spans="2:22" x14ac:dyDescent="0.3">
      <c r="B303" s="96" t="s">
        <v>1548</v>
      </c>
      <c r="C303" s="96" t="s">
        <v>599</v>
      </c>
      <c r="D303" s="96" t="s">
        <v>386</v>
      </c>
      <c r="E303" s="96" t="s">
        <v>1549</v>
      </c>
      <c r="F303" s="96" t="s">
        <v>1550</v>
      </c>
      <c r="G303" s="96">
        <f>VLOOKUP(Tabela1[[#This Row],[TERMO DE CONTRATO ]],'[1]Execução Financeira'!$F:$BA,48,0)</f>
        <v>466965.81</v>
      </c>
      <c r="H303" s="96" t="s">
        <v>560</v>
      </c>
      <c r="I303" s="96" t="s">
        <v>1551</v>
      </c>
      <c r="J303" s="114">
        <v>484181.14</v>
      </c>
      <c r="K303" s="114">
        <v>484181.14</v>
      </c>
      <c r="L303" s="117">
        <v>46171</v>
      </c>
      <c r="M303" s="99">
        <v>47082</v>
      </c>
      <c r="N303" s="96">
        <f>DATEDIF(Tabela1[[#This Row],[INÍCIO DA VIGÊNCIA]],Tabela1[[#This Row],[TERMINO DA VIGÊNCIA]],"M")</f>
        <v>29</v>
      </c>
      <c r="O303" s="112" t="s">
        <v>40</v>
      </c>
      <c r="P303" s="99">
        <v>46171</v>
      </c>
      <c r="Q303" s="99">
        <v>46176</v>
      </c>
      <c r="R303" s="96" t="s">
        <v>557</v>
      </c>
      <c r="S303" s="96" t="s">
        <v>148</v>
      </c>
      <c r="U303" s="96" t="s">
        <v>548</v>
      </c>
      <c r="V303" s="120">
        <v>466965.81</v>
      </c>
    </row>
    <row r="304" spans="2:22" x14ac:dyDescent="0.3">
      <c r="B304" s="96" t="s">
        <v>1552</v>
      </c>
      <c r="C304" s="96" t="s">
        <v>1553</v>
      </c>
      <c r="D304" s="96" t="s">
        <v>50</v>
      </c>
      <c r="E304" s="96" t="s">
        <v>1554</v>
      </c>
      <c r="F304" s="96" t="s">
        <v>1555</v>
      </c>
      <c r="G304" s="96">
        <f>VLOOKUP(Tabela1[[#This Row],[TERMO DE CONTRATO ]],'[1]Execução Financeira'!$F:$BA,48,0)</f>
        <v>0</v>
      </c>
      <c r="H304" s="96" t="s">
        <v>653</v>
      </c>
      <c r="I304" s="96" t="s">
        <v>1556</v>
      </c>
      <c r="J304" s="114">
        <v>2269862.31</v>
      </c>
      <c r="K304" s="114">
        <v>2269862.31</v>
      </c>
      <c r="L304" s="117">
        <v>46238</v>
      </c>
      <c r="M304" s="99">
        <v>47153</v>
      </c>
      <c r="N304" s="96">
        <f>DATEDIF(Tabela1[[#This Row],[INÍCIO DA VIGÊNCIA]],Tabela1[[#This Row],[TERMINO DA VIGÊNCIA]],"M")</f>
        <v>30</v>
      </c>
      <c r="O304" s="112" t="s">
        <v>40</v>
      </c>
      <c r="P304" s="99">
        <v>46238</v>
      </c>
      <c r="Q304" s="99">
        <v>46240</v>
      </c>
      <c r="R304" s="96" t="s">
        <v>557</v>
      </c>
      <c r="S304" s="96" t="s">
        <v>148</v>
      </c>
      <c r="U304" s="96" t="s">
        <v>548</v>
      </c>
      <c r="V304" s="120">
        <v>2269862.31</v>
      </c>
    </row>
    <row r="305" spans="2:22" x14ac:dyDescent="0.3">
      <c r="B305" s="96" t="s">
        <v>1557</v>
      </c>
      <c r="C305" s="96" t="s">
        <v>1558</v>
      </c>
      <c r="D305" s="96" t="s">
        <v>11</v>
      </c>
      <c r="E305" s="96" t="s">
        <v>2067</v>
      </c>
      <c r="F305" s="96" t="s">
        <v>1559</v>
      </c>
      <c r="G305" s="96">
        <f>VLOOKUP(Tabela1[[#This Row],[TERMO DE CONTRATO ]],'[1]Execução Financeira'!$F:$BA,48,0)</f>
        <v>-471196.21</v>
      </c>
      <c r="H305" s="96" t="s">
        <v>595</v>
      </c>
      <c r="I305" s="96" t="s">
        <v>2059</v>
      </c>
      <c r="J305" s="114" t="s">
        <v>539</v>
      </c>
      <c r="K305" s="114" t="s">
        <v>539</v>
      </c>
      <c r="L305" s="118">
        <v>45874</v>
      </c>
      <c r="M305" s="99">
        <v>47700</v>
      </c>
      <c r="N305" s="96">
        <f>DATEDIF(Tabela1[[#This Row],[INÍCIO DA VIGÊNCIA]],Tabela1[[#This Row],[TERMINO DA VIGÊNCIA]],"M")</f>
        <v>60</v>
      </c>
      <c r="O305" s="112" t="s">
        <v>366</v>
      </c>
      <c r="P305" s="118">
        <v>45874</v>
      </c>
      <c r="Q305" s="99">
        <v>45882</v>
      </c>
      <c r="R305" s="96" t="s">
        <v>557</v>
      </c>
      <c r="S305" s="96" t="s">
        <v>148</v>
      </c>
      <c r="U305" s="96" t="s">
        <v>548</v>
      </c>
      <c r="V305" s="120">
        <v>0</v>
      </c>
    </row>
    <row r="306" spans="2:22" x14ac:dyDescent="0.3">
      <c r="B306" s="96" t="s">
        <v>1560</v>
      </c>
      <c r="C306" s="96" t="s">
        <v>1561</v>
      </c>
      <c r="D306" s="96" t="s">
        <v>11</v>
      </c>
      <c r="E306" s="96" t="s">
        <v>2067</v>
      </c>
      <c r="F306" s="96" t="s">
        <v>1562</v>
      </c>
      <c r="G306" s="96">
        <f>VLOOKUP(Tabela1[[#This Row],[TERMO DE CONTRATO ]],'[1]Execução Financeira'!$F:$BA,48,0)</f>
        <v>0</v>
      </c>
      <c r="H306" s="96" t="s">
        <v>595</v>
      </c>
      <c r="I306" s="96" t="s">
        <v>2060</v>
      </c>
      <c r="J306" s="114" t="s">
        <v>539</v>
      </c>
      <c r="K306" s="114" t="s">
        <v>539</v>
      </c>
      <c r="L306" s="118">
        <v>45873</v>
      </c>
      <c r="M306" s="99">
        <v>47699</v>
      </c>
      <c r="N306" s="96">
        <f>DATEDIF(Tabela1[[#This Row],[INÍCIO DA VIGÊNCIA]],Tabela1[[#This Row],[TERMINO DA VIGÊNCIA]],"M")</f>
        <v>60</v>
      </c>
      <c r="O306" s="112" t="s">
        <v>366</v>
      </c>
      <c r="P306" s="118">
        <v>45873</v>
      </c>
      <c r="Q306" s="99">
        <v>45882</v>
      </c>
      <c r="R306" s="96" t="s">
        <v>557</v>
      </c>
      <c r="S306" s="96" t="s">
        <v>148</v>
      </c>
      <c r="U306" s="96" t="s">
        <v>548</v>
      </c>
      <c r="V306" s="120">
        <v>0</v>
      </c>
    </row>
    <row r="307" spans="2:22" x14ac:dyDescent="0.3">
      <c r="B307" s="96" t="s">
        <v>1563</v>
      </c>
      <c r="C307" s="96" t="s">
        <v>1564</v>
      </c>
      <c r="D307" s="96" t="s">
        <v>11</v>
      </c>
      <c r="E307" s="96" t="s">
        <v>2067</v>
      </c>
      <c r="F307" s="96" t="s">
        <v>1565</v>
      </c>
      <c r="G307" s="96">
        <f>VLOOKUP(Tabela1[[#This Row],[TERMO DE CONTRATO ]],'[1]Execução Financeira'!$F:$BA,48,0)</f>
        <v>0</v>
      </c>
      <c r="H307" s="96" t="s">
        <v>595</v>
      </c>
      <c r="I307" s="96" t="s">
        <v>2061</v>
      </c>
      <c r="J307" s="114" t="s">
        <v>539</v>
      </c>
      <c r="K307" s="114" t="s">
        <v>539</v>
      </c>
      <c r="L307" s="118">
        <v>45875</v>
      </c>
      <c r="M307" s="99">
        <v>47701</v>
      </c>
      <c r="N307" s="96">
        <f>DATEDIF(Tabela1[[#This Row],[INÍCIO DA VIGÊNCIA]],Tabela1[[#This Row],[TERMINO DA VIGÊNCIA]],"M")</f>
        <v>60</v>
      </c>
      <c r="O307" s="112" t="s">
        <v>366</v>
      </c>
      <c r="P307" s="118">
        <v>45875</v>
      </c>
      <c r="Q307" s="99">
        <v>45882</v>
      </c>
      <c r="R307" s="96" t="s">
        <v>557</v>
      </c>
      <c r="S307" s="96" t="s">
        <v>148</v>
      </c>
      <c r="U307" s="96" t="s">
        <v>548</v>
      </c>
      <c r="V307" s="120">
        <v>0</v>
      </c>
    </row>
    <row r="308" spans="2:22" x14ac:dyDescent="0.3">
      <c r="B308" s="96" t="s">
        <v>1566</v>
      </c>
      <c r="C308" s="96" t="s">
        <v>1567</v>
      </c>
      <c r="D308" s="96" t="s">
        <v>11</v>
      </c>
      <c r="E308" s="96" t="s">
        <v>2067</v>
      </c>
      <c r="F308" s="96" t="s">
        <v>1568</v>
      </c>
      <c r="G308" s="96">
        <f>VLOOKUP(Tabela1[[#This Row],[TERMO DE CONTRATO ]],'[1]Execução Financeira'!$F:$BA,48,0)</f>
        <v>-375173.26999999996</v>
      </c>
      <c r="H308" s="96" t="s">
        <v>595</v>
      </c>
      <c r="I308" s="96" t="s">
        <v>2062</v>
      </c>
      <c r="J308" s="114" t="s">
        <v>539</v>
      </c>
      <c r="K308" s="114" t="s">
        <v>539</v>
      </c>
      <c r="L308" s="118">
        <v>45868</v>
      </c>
      <c r="M308" s="99">
        <v>47694</v>
      </c>
      <c r="N308" s="96">
        <f>DATEDIF(Tabela1[[#This Row],[INÍCIO DA VIGÊNCIA]],Tabela1[[#This Row],[TERMINO DA VIGÊNCIA]],"M")</f>
        <v>60</v>
      </c>
      <c r="O308" s="112" t="s">
        <v>366</v>
      </c>
      <c r="P308" s="118">
        <v>45868</v>
      </c>
      <c r="Q308" s="99">
        <v>45877</v>
      </c>
      <c r="R308" s="96" t="s">
        <v>557</v>
      </c>
      <c r="S308" s="96" t="s">
        <v>148</v>
      </c>
      <c r="U308" s="96" t="s">
        <v>548</v>
      </c>
      <c r="V308" s="120">
        <v>0</v>
      </c>
    </row>
    <row r="309" spans="2:22" x14ac:dyDescent="0.3">
      <c r="B309" s="96" t="s">
        <v>1134</v>
      </c>
      <c r="C309" s="96" t="s">
        <v>594</v>
      </c>
      <c r="D309" s="96" t="s">
        <v>11</v>
      </c>
      <c r="E309" s="96" t="s">
        <v>2067</v>
      </c>
      <c r="F309" s="96" t="s">
        <v>1569</v>
      </c>
      <c r="G309" s="96">
        <f>VLOOKUP(Tabela1[[#This Row],[TERMO DE CONTRATO ]],'[1]Execução Financeira'!$F:$BA,48,0)</f>
        <v>-25739456.039999999</v>
      </c>
      <c r="H309" s="96" t="s">
        <v>595</v>
      </c>
      <c r="I309" s="96" t="s">
        <v>2063</v>
      </c>
      <c r="J309" s="114" t="s">
        <v>539</v>
      </c>
      <c r="K309" s="114" t="s">
        <v>539</v>
      </c>
      <c r="L309" s="118">
        <v>45861</v>
      </c>
      <c r="M309" s="99">
        <v>47687</v>
      </c>
      <c r="N309" s="96">
        <f>DATEDIF(Tabela1[[#This Row],[INÍCIO DA VIGÊNCIA]],Tabela1[[#This Row],[TERMINO DA VIGÊNCIA]],"M")</f>
        <v>60</v>
      </c>
      <c r="O309" s="112" t="s">
        <v>366</v>
      </c>
      <c r="P309" s="118">
        <v>45861</v>
      </c>
      <c r="Q309" s="99">
        <v>45877</v>
      </c>
      <c r="R309" s="96" t="s">
        <v>557</v>
      </c>
      <c r="S309" s="96" t="s">
        <v>148</v>
      </c>
      <c r="U309" s="96" t="s">
        <v>548</v>
      </c>
      <c r="V309" s="120">
        <v>0</v>
      </c>
    </row>
    <row r="310" spans="2:22" x14ac:dyDescent="0.3">
      <c r="B310" s="96" t="s">
        <v>1570</v>
      </c>
      <c r="C310" s="96" t="s">
        <v>1571</v>
      </c>
      <c r="D310" s="96" t="s">
        <v>11</v>
      </c>
      <c r="E310" s="96" t="s">
        <v>2067</v>
      </c>
      <c r="F310" s="96" t="s">
        <v>1572</v>
      </c>
      <c r="G310" s="96">
        <f>VLOOKUP(Tabela1[[#This Row],[TERMO DE CONTRATO ]],'[1]Execução Financeira'!$F:$BA,48,0)</f>
        <v>0</v>
      </c>
      <c r="H310" s="96" t="s">
        <v>595</v>
      </c>
      <c r="I310" s="96" t="s">
        <v>2064</v>
      </c>
      <c r="J310" s="114" t="s">
        <v>539</v>
      </c>
      <c r="K310" s="114" t="s">
        <v>539</v>
      </c>
      <c r="L310" s="117">
        <v>45869</v>
      </c>
      <c r="M310" s="99">
        <v>47695</v>
      </c>
      <c r="N310" s="96">
        <f>DATEDIF(Tabela1[[#This Row],[INÍCIO DA VIGÊNCIA]],Tabela1[[#This Row],[TERMINO DA VIGÊNCIA]],"M")</f>
        <v>60</v>
      </c>
      <c r="O310" s="112" t="s">
        <v>366</v>
      </c>
      <c r="P310" s="117">
        <v>45869</v>
      </c>
      <c r="Q310" s="99">
        <v>45877</v>
      </c>
      <c r="R310" s="96" t="s">
        <v>557</v>
      </c>
      <c r="S310" s="96" t="s">
        <v>148</v>
      </c>
      <c r="U310" s="96" t="s">
        <v>548</v>
      </c>
      <c r="V310" s="120">
        <v>0</v>
      </c>
    </row>
    <row r="311" spans="2:22" x14ac:dyDescent="0.3">
      <c r="B311" s="96" t="s">
        <v>1573</v>
      </c>
      <c r="C311" s="96" t="s">
        <v>1574</v>
      </c>
      <c r="D311" s="96" t="s">
        <v>11</v>
      </c>
      <c r="E311" s="96" t="s">
        <v>2067</v>
      </c>
      <c r="F311" s="96" t="s">
        <v>1575</v>
      </c>
      <c r="G311" s="96">
        <f>VLOOKUP(Tabela1[[#This Row],[TERMO DE CONTRATO ]],'[1]Execução Financeira'!$F:$BA,48,0)</f>
        <v>153779406.87</v>
      </c>
      <c r="H311" s="96" t="s">
        <v>595</v>
      </c>
      <c r="I311" s="96" t="s">
        <v>1629</v>
      </c>
      <c r="J311" s="114" t="s">
        <v>539</v>
      </c>
      <c r="K311" s="114" t="s">
        <v>539</v>
      </c>
      <c r="L311" s="118">
        <v>45877</v>
      </c>
      <c r="M311" s="99">
        <v>47703</v>
      </c>
      <c r="N311" s="96">
        <f>DATEDIF(Tabela1[[#This Row],[INÍCIO DA VIGÊNCIA]],Tabela1[[#This Row],[TERMINO DA VIGÊNCIA]],"M")</f>
        <v>60</v>
      </c>
      <c r="O311" s="112" t="s">
        <v>366</v>
      </c>
      <c r="P311" s="118">
        <v>45877</v>
      </c>
      <c r="Q311" s="99">
        <v>45903</v>
      </c>
      <c r="R311" s="96" t="s">
        <v>557</v>
      </c>
      <c r="S311" s="96" t="s">
        <v>148</v>
      </c>
      <c r="U311" s="96" t="s">
        <v>548</v>
      </c>
      <c r="V311" s="120">
        <v>0</v>
      </c>
    </row>
    <row r="312" spans="2:22" x14ac:dyDescent="0.3">
      <c r="B312" s="96" t="s">
        <v>1576</v>
      </c>
      <c r="C312" s="96" t="s">
        <v>1577</v>
      </c>
      <c r="D312" s="96" t="s">
        <v>11</v>
      </c>
      <c r="E312" s="96" t="s">
        <v>2067</v>
      </c>
      <c r="F312" s="96" t="s">
        <v>1578</v>
      </c>
      <c r="G312" s="96">
        <f>VLOOKUP(Tabela1[[#This Row],[TERMO DE CONTRATO ]],'[1]Execução Financeira'!$F:$BA,48,0)</f>
        <v>-232837.26</v>
      </c>
      <c r="H312" s="96" t="s">
        <v>595</v>
      </c>
      <c r="I312" s="96" t="s">
        <v>2065</v>
      </c>
      <c r="J312" s="114" t="s">
        <v>539</v>
      </c>
      <c r="K312" s="114" t="s">
        <v>539</v>
      </c>
      <c r="L312" s="117">
        <v>45875</v>
      </c>
      <c r="M312" s="99">
        <v>47701</v>
      </c>
      <c r="N312" s="96">
        <f>DATEDIF(Tabela1[[#This Row],[INÍCIO DA VIGÊNCIA]],Tabela1[[#This Row],[TERMINO DA VIGÊNCIA]],"M")</f>
        <v>60</v>
      </c>
      <c r="O312" s="112" t="s">
        <v>366</v>
      </c>
      <c r="P312" s="117">
        <v>45875</v>
      </c>
      <c r="Q312" s="99">
        <v>45882</v>
      </c>
      <c r="R312" s="96" t="s">
        <v>557</v>
      </c>
      <c r="S312" s="96" t="s">
        <v>148</v>
      </c>
      <c r="U312" s="96" t="s">
        <v>548</v>
      </c>
      <c r="V312" s="120">
        <v>0</v>
      </c>
    </row>
    <row r="313" spans="2:22" x14ac:dyDescent="0.3">
      <c r="B313" s="96" t="s">
        <v>1579</v>
      </c>
      <c r="C313" s="96" t="s">
        <v>1580</v>
      </c>
      <c r="D313" s="96" t="s">
        <v>11</v>
      </c>
      <c r="E313" s="96" t="s">
        <v>2067</v>
      </c>
      <c r="F313" s="96" t="s">
        <v>1581</v>
      </c>
      <c r="G313" s="96">
        <f>VLOOKUP(Tabela1[[#This Row],[TERMO DE CONTRATO ]],'[1]Execução Financeira'!$F:$BA,48,0)</f>
        <v>-115732.16999999998</v>
      </c>
      <c r="H313" s="96" t="s">
        <v>595</v>
      </c>
      <c r="I313" s="96" t="s">
        <v>2066</v>
      </c>
      <c r="J313" s="114" t="s">
        <v>539</v>
      </c>
      <c r="K313" s="114" t="s">
        <v>539</v>
      </c>
      <c r="L313" s="117">
        <v>45873</v>
      </c>
      <c r="M313" s="99">
        <v>47699</v>
      </c>
      <c r="N313" s="96">
        <f>DATEDIF(Tabela1[[#This Row],[INÍCIO DA VIGÊNCIA]],Tabela1[[#This Row],[TERMINO DA VIGÊNCIA]],"M")</f>
        <v>60</v>
      </c>
      <c r="O313" s="112" t="s">
        <v>366</v>
      </c>
      <c r="P313" s="117">
        <v>45873</v>
      </c>
      <c r="Q313" s="99">
        <v>45882</v>
      </c>
      <c r="R313" s="96" t="s">
        <v>557</v>
      </c>
      <c r="S313" s="96" t="s">
        <v>148</v>
      </c>
      <c r="U313" s="96" t="s">
        <v>548</v>
      </c>
      <c r="V313" s="120">
        <v>0</v>
      </c>
    </row>
  </sheetData>
  <phoneticPr fontId="17" type="noConversion"/>
  <pageMargins left="0.511811024" right="0.511811024" top="0.78740157499999996" bottom="0.78740157499999996" header="0.31496062000000002" footer="0.31496062000000002"/>
  <drawing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D587F-1D37-4699-8431-10D7D1610872}">
  <dimension ref="B1:K210"/>
  <sheetViews>
    <sheetView showGridLines="0" topLeftCell="C1" zoomScale="70" zoomScaleNormal="70" workbookViewId="0">
      <pane ySplit="8" topLeftCell="A198" activePane="bottomLeft" state="frozen"/>
      <selection activeCell="A8" sqref="A8"/>
      <selection pane="bottomLeft" activeCell="K34" sqref="K34"/>
    </sheetView>
  </sheetViews>
  <sheetFormatPr defaultColWidth="8.7265625" defaultRowHeight="14.15" customHeight="1" x14ac:dyDescent="0.35"/>
  <cols>
    <col min="1" max="1" width="4" style="72" customWidth="1"/>
    <col min="2" max="2" width="95.54296875" style="69" customWidth="1"/>
    <col min="3" max="3" width="21.1796875" style="69" customWidth="1"/>
    <col min="4" max="4" width="26.1796875" style="69" customWidth="1"/>
    <col min="5" max="5" width="38.81640625" style="69" customWidth="1"/>
    <col min="6" max="6" width="30" style="69" customWidth="1"/>
    <col min="7" max="7" width="35.81640625" style="69" customWidth="1"/>
    <col min="8" max="8" width="51.1796875" style="69" bestFit="1" customWidth="1"/>
    <col min="9" max="9" width="30.1796875" style="69" customWidth="1"/>
    <col min="10" max="10" width="25.453125" style="69" customWidth="1"/>
    <col min="11" max="11" width="37.81640625" style="69" customWidth="1"/>
    <col min="12" max="16384" width="8.7265625" style="72"/>
  </cols>
  <sheetData>
    <row r="1" spans="2:11" ht="15.5" x14ac:dyDescent="0.35"/>
    <row r="2" spans="2:11" ht="15.5" x14ac:dyDescent="0.35">
      <c r="F2" s="71"/>
    </row>
    <row r="3" spans="2:11" ht="15.5" x14ac:dyDescent="0.35">
      <c r="F3" s="71"/>
    </row>
    <row r="4" spans="2:11" ht="15.5" x14ac:dyDescent="0.35">
      <c r="F4" s="71"/>
    </row>
    <row r="5" spans="2:11" ht="15.5" x14ac:dyDescent="0.35"/>
    <row r="6" spans="2:11" ht="15.5" x14ac:dyDescent="0.35">
      <c r="B6" s="73" t="s">
        <v>1582</v>
      </c>
    </row>
    <row r="7" spans="2:11" ht="15.5" x14ac:dyDescent="0.35"/>
    <row r="8" spans="2:11" s="75" customFormat="1" ht="31.5" customHeight="1" x14ac:dyDescent="0.35">
      <c r="B8" s="74" t="s">
        <v>0</v>
      </c>
      <c r="C8" s="74" t="s">
        <v>1583</v>
      </c>
      <c r="D8" s="74" t="s">
        <v>1584</v>
      </c>
      <c r="E8" s="74" t="s">
        <v>1585</v>
      </c>
      <c r="F8" s="74" t="s">
        <v>1586</v>
      </c>
      <c r="G8" s="74" t="s">
        <v>1587</v>
      </c>
      <c r="H8" s="74" t="s">
        <v>2</v>
      </c>
      <c r="I8" s="74" t="s">
        <v>4</v>
      </c>
      <c r="J8" s="74" t="s">
        <v>7</v>
      </c>
      <c r="K8" s="74" t="s">
        <v>8</v>
      </c>
    </row>
    <row r="9" spans="2:11" ht="14.15" customHeight="1" x14ac:dyDescent="0.35">
      <c r="B9" s="69" t="s">
        <v>933</v>
      </c>
      <c r="C9" s="69" t="s">
        <v>934</v>
      </c>
      <c r="D9" s="69" t="s">
        <v>386</v>
      </c>
      <c r="E9" s="69" t="s">
        <v>936</v>
      </c>
      <c r="F9" s="69" t="s">
        <v>940</v>
      </c>
      <c r="G9" s="69" t="s">
        <v>937</v>
      </c>
      <c r="H9" s="69" t="s">
        <v>938</v>
      </c>
      <c r="I9" s="77">
        <v>379796.21</v>
      </c>
      <c r="J9" s="71">
        <v>44398</v>
      </c>
      <c r="K9" s="71">
        <v>44411</v>
      </c>
    </row>
    <row r="10" spans="2:11" ht="14.15" customHeight="1" x14ac:dyDescent="0.35">
      <c r="B10" s="69" t="s">
        <v>941</v>
      </c>
      <c r="C10" s="69" t="s">
        <v>942</v>
      </c>
      <c r="D10" s="69" t="s">
        <v>11</v>
      </c>
      <c r="E10" s="69" t="s">
        <v>944</v>
      </c>
      <c r="F10" s="69" t="s">
        <v>947</v>
      </c>
      <c r="G10" s="69" t="s">
        <v>945</v>
      </c>
      <c r="H10" s="69" t="s">
        <v>938</v>
      </c>
      <c r="I10" s="77">
        <v>4951459.8</v>
      </c>
      <c r="J10" s="71">
        <v>44400</v>
      </c>
      <c r="K10" s="71">
        <v>44404</v>
      </c>
    </row>
    <row r="11" spans="2:11" ht="14.15" customHeight="1" x14ac:dyDescent="0.35">
      <c r="B11" s="69" t="s">
        <v>948</v>
      </c>
      <c r="C11" s="69" t="s">
        <v>949</v>
      </c>
      <c r="D11" s="69" t="s">
        <v>386</v>
      </c>
      <c r="E11" s="69" t="s">
        <v>951</v>
      </c>
      <c r="F11" s="69" t="s">
        <v>954</v>
      </c>
      <c r="G11" s="69" t="s">
        <v>952</v>
      </c>
      <c r="H11" s="69" t="s">
        <v>938</v>
      </c>
      <c r="I11" s="77">
        <v>1814381.32</v>
      </c>
      <c r="J11" s="71">
        <v>44410</v>
      </c>
      <c r="K11" s="71">
        <v>44421</v>
      </c>
    </row>
    <row r="12" spans="2:11" ht="14.15" customHeight="1" x14ac:dyDescent="0.35">
      <c r="B12" s="69" t="s">
        <v>961</v>
      </c>
      <c r="C12" s="69" t="s">
        <v>913</v>
      </c>
      <c r="D12" s="69" t="s">
        <v>41</v>
      </c>
      <c r="E12" s="69" t="s">
        <v>963</v>
      </c>
      <c r="F12" s="69" t="s">
        <v>965</v>
      </c>
      <c r="G12" s="69" t="s">
        <v>964</v>
      </c>
      <c r="H12" s="69" t="s">
        <v>938</v>
      </c>
      <c r="I12" s="77">
        <v>69791.58</v>
      </c>
      <c r="J12" s="71">
        <v>44466</v>
      </c>
      <c r="K12" s="71">
        <v>44487</v>
      </c>
    </row>
    <row r="13" spans="2:11" ht="14.15" customHeight="1" x14ac:dyDescent="0.35">
      <c r="B13" s="69" t="s">
        <v>966</v>
      </c>
      <c r="C13" s="69" t="s">
        <v>967</v>
      </c>
      <c r="D13" s="69" t="s">
        <v>968</v>
      </c>
      <c r="E13" s="69" t="s">
        <v>970</v>
      </c>
      <c r="F13" s="69" t="s">
        <v>972</v>
      </c>
      <c r="G13" s="69" t="s">
        <v>971</v>
      </c>
      <c r="H13" s="69" t="s">
        <v>938</v>
      </c>
      <c r="I13" s="77">
        <v>13758.94</v>
      </c>
      <c r="J13" s="71">
        <v>44498</v>
      </c>
      <c r="K13" s="71">
        <v>44519</v>
      </c>
    </row>
    <row r="14" spans="2:11" ht="14.15" customHeight="1" x14ac:dyDescent="0.35">
      <c r="B14" s="69" t="s">
        <v>973</v>
      </c>
      <c r="C14" s="69" t="s">
        <v>974</v>
      </c>
      <c r="D14" s="69" t="s">
        <v>11</v>
      </c>
      <c r="E14" s="69" t="s">
        <v>976</v>
      </c>
      <c r="F14" s="69" t="s">
        <v>979</v>
      </c>
      <c r="G14" s="69" t="s">
        <v>977</v>
      </c>
      <c r="H14" s="69" t="s">
        <v>938</v>
      </c>
      <c r="I14" s="77">
        <v>1886000</v>
      </c>
      <c r="J14" s="71">
        <v>44516</v>
      </c>
      <c r="K14" s="71">
        <v>44523</v>
      </c>
    </row>
    <row r="15" spans="2:11" ht="14.15" customHeight="1" x14ac:dyDescent="0.35">
      <c r="B15" s="69" t="s">
        <v>980</v>
      </c>
      <c r="C15" s="69" t="s">
        <v>981</v>
      </c>
      <c r="D15" s="69" t="s">
        <v>11</v>
      </c>
      <c r="E15" s="69" t="s">
        <v>983</v>
      </c>
      <c r="F15" s="69" t="s">
        <v>987</v>
      </c>
      <c r="G15" s="69" t="s">
        <v>984</v>
      </c>
      <c r="H15" s="69" t="s">
        <v>938</v>
      </c>
      <c r="I15" s="83">
        <v>707272</v>
      </c>
      <c r="J15" s="71">
        <v>44557</v>
      </c>
      <c r="K15" s="71">
        <v>44567</v>
      </c>
    </row>
    <row r="16" spans="2:11" ht="14.15" customHeight="1" x14ac:dyDescent="0.35">
      <c r="B16" s="69" t="s">
        <v>988</v>
      </c>
      <c r="C16" s="69" t="s">
        <v>989</v>
      </c>
      <c r="D16" s="69" t="s">
        <v>990</v>
      </c>
      <c r="E16" s="69" t="s">
        <v>992</v>
      </c>
      <c r="F16" s="84">
        <v>520201490001</v>
      </c>
      <c r="G16" s="69" t="s">
        <v>993</v>
      </c>
      <c r="H16" s="69" t="s">
        <v>938</v>
      </c>
      <c r="I16" s="77" t="s">
        <v>1588</v>
      </c>
      <c r="J16" s="71">
        <v>44427</v>
      </c>
      <c r="K16" s="71">
        <v>44439</v>
      </c>
    </row>
    <row r="17" spans="2:11" ht="14.15" customHeight="1" x14ac:dyDescent="0.35">
      <c r="B17" s="69" t="s">
        <v>994</v>
      </c>
      <c r="C17" s="69" t="s">
        <v>995</v>
      </c>
      <c r="D17" s="69" t="s">
        <v>65</v>
      </c>
      <c r="E17" s="69" t="s">
        <v>997</v>
      </c>
      <c r="F17" s="69" t="s">
        <v>1000</v>
      </c>
      <c r="G17" s="69" t="s">
        <v>998</v>
      </c>
      <c r="H17" s="69" t="s">
        <v>938</v>
      </c>
      <c r="I17" s="77">
        <v>68545.399999999994</v>
      </c>
      <c r="J17" s="71">
        <v>44552</v>
      </c>
      <c r="K17" s="71">
        <v>44557</v>
      </c>
    </row>
    <row r="18" spans="2:11" ht="14.15" customHeight="1" x14ac:dyDescent="0.35">
      <c r="B18" s="69" t="s">
        <v>1001</v>
      </c>
      <c r="C18" s="69" t="s">
        <v>1002</v>
      </c>
      <c r="D18" s="69" t="s">
        <v>11</v>
      </c>
      <c r="E18" s="69" t="s">
        <v>1004</v>
      </c>
      <c r="F18" s="69" t="s">
        <v>1007</v>
      </c>
      <c r="G18" s="69" t="s">
        <v>1005</v>
      </c>
      <c r="H18" s="69" t="s">
        <v>938</v>
      </c>
      <c r="I18" s="77">
        <v>1867085.56</v>
      </c>
      <c r="J18" s="71">
        <v>44545</v>
      </c>
      <c r="K18" s="71">
        <v>44568</v>
      </c>
    </row>
    <row r="19" spans="2:11" ht="14.15" customHeight="1" x14ac:dyDescent="0.35">
      <c r="B19" s="69" t="s">
        <v>1008</v>
      </c>
      <c r="C19" s="69" t="s">
        <v>814</v>
      </c>
      <c r="D19" s="69" t="s">
        <v>11</v>
      </c>
      <c r="E19" s="69" t="s">
        <v>1010</v>
      </c>
      <c r="F19" s="69" t="s">
        <v>1012</v>
      </c>
      <c r="G19" s="69" t="s">
        <v>1011</v>
      </c>
      <c r="H19" s="69" t="s">
        <v>938</v>
      </c>
      <c r="I19" s="77" t="s">
        <v>1588</v>
      </c>
      <c r="J19" s="71">
        <v>44438</v>
      </c>
      <c r="K19" s="71">
        <v>44440</v>
      </c>
    </row>
    <row r="20" spans="2:11" ht="14.15" customHeight="1" x14ac:dyDescent="0.35">
      <c r="B20" s="69" t="s">
        <v>1589</v>
      </c>
      <c r="C20" s="69" t="s">
        <v>1014</v>
      </c>
      <c r="D20" s="69" t="s">
        <v>178</v>
      </c>
      <c r="E20" s="69" t="s">
        <v>1016</v>
      </c>
      <c r="F20" s="69" t="s">
        <v>1019</v>
      </c>
      <c r="G20" s="69" t="s">
        <v>1017</v>
      </c>
      <c r="H20" s="69" t="s">
        <v>938</v>
      </c>
      <c r="I20" s="77">
        <v>337408</v>
      </c>
      <c r="J20" s="71">
        <v>44578</v>
      </c>
      <c r="K20" s="71">
        <v>44580</v>
      </c>
    </row>
    <row r="21" spans="2:11" ht="14.15" customHeight="1" x14ac:dyDescent="0.35">
      <c r="B21" s="69" t="s">
        <v>1026</v>
      </c>
      <c r="C21" s="69" t="s">
        <v>1027</v>
      </c>
      <c r="D21" s="69" t="s">
        <v>1028</v>
      </c>
      <c r="E21" s="69" t="s">
        <v>1030</v>
      </c>
      <c r="F21" s="69" t="s">
        <v>76</v>
      </c>
      <c r="G21" s="69" t="s">
        <v>1031</v>
      </c>
      <c r="H21" s="69" t="s">
        <v>938</v>
      </c>
      <c r="I21" s="77">
        <v>211009.98</v>
      </c>
      <c r="J21" s="71">
        <v>44627</v>
      </c>
      <c r="K21" s="71" t="s">
        <v>548</v>
      </c>
    </row>
    <row r="22" spans="2:11" ht="14.15" customHeight="1" x14ac:dyDescent="0.35">
      <c r="B22" s="69" t="s">
        <v>1033</v>
      </c>
      <c r="C22" s="69" t="s">
        <v>1034</v>
      </c>
      <c r="D22" s="69" t="s">
        <v>65</v>
      </c>
      <c r="E22" s="69" t="s">
        <v>1036</v>
      </c>
      <c r="F22" s="69" t="s">
        <v>1039</v>
      </c>
      <c r="G22" s="69" t="s">
        <v>1037</v>
      </c>
      <c r="H22" s="69" t="s">
        <v>938</v>
      </c>
      <c r="I22" s="77">
        <v>160081.98000000001</v>
      </c>
      <c r="J22" s="71">
        <v>44687</v>
      </c>
      <c r="K22" s="71">
        <v>44700</v>
      </c>
    </row>
    <row r="23" spans="2:11" ht="14.15" customHeight="1" x14ac:dyDescent="0.35">
      <c r="B23" s="69" t="s">
        <v>961</v>
      </c>
      <c r="C23" s="69" t="s">
        <v>1040</v>
      </c>
      <c r="D23" s="69" t="s">
        <v>11</v>
      </c>
      <c r="E23" s="69" t="s">
        <v>1042</v>
      </c>
      <c r="F23" s="69" t="s">
        <v>1045</v>
      </c>
      <c r="G23" s="69" t="s">
        <v>1044</v>
      </c>
      <c r="H23" s="69" t="s">
        <v>938</v>
      </c>
      <c r="I23" s="77">
        <v>1943370.73</v>
      </c>
      <c r="J23" s="71">
        <v>44706</v>
      </c>
      <c r="K23" s="71">
        <v>44712</v>
      </c>
    </row>
    <row r="24" spans="2:11" ht="14.15" customHeight="1" x14ac:dyDescent="0.35">
      <c r="B24" s="69" t="s">
        <v>1046</v>
      </c>
      <c r="C24" s="69" t="s">
        <v>1047</v>
      </c>
      <c r="D24" s="69" t="s">
        <v>11</v>
      </c>
      <c r="E24" s="69" t="s">
        <v>1049</v>
      </c>
      <c r="F24" s="69" t="s">
        <v>1051</v>
      </c>
      <c r="G24" s="69" t="s">
        <v>1050</v>
      </c>
      <c r="H24" s="69" t="s">
        <v>938</v>
      </c>
      <c r="I24" s="77">
        <v>280895</v>
      </c>
      <c r="J24" s="71">
        <v>44937</v>
      </c>
      <c r="K24" s="71">
        <v>44938</v>
      </c>
    </row>
    <row r="25" spans="2:11" ht="14.15" customHeight="1" x14ac:dyDescent="0.35">
      <c r="B25" s="69" t="s">
        <v>222</v>
      </c>
      <c r="C25" s="69" t="s">
        <v>538</v>
      </c>
      <c r="D25" s="69" t="s">
        <v>11</v>
      </c>
      <c r="E25" s="69" t="s">
        <v>13</v>
      </c>
      <c r="F25" s="69" t="s">
        <v>544</v>
      </c>
      <c r="G25" s="69" t="s">
        <v>540</v>
      </c>
      <c r="H25" s="69" t="s">
        <v>1590</v>
      </c>
      <c r="I25" s="77">
        <v>28249425.390000001</v>
      </c>
      <c r="J25" s="71">
        <v>44938</v>
      </c>
      <c r="K25" s="71">
        <v>44951</v>
      </c>
    </row>
    <row r="26" spans="2:11" ht="14.15" customHeight="1" x14ac:dyDescent="0.35">
      <c r="B26" s="69" t="s">
        <v>149</v>
      </c>
      <c r="C26" s="69" t="s">
        <v>549</v>
      </c>
      <c r="D26" s="69" t="s">
        <v>11</v>
      </c>
      <c r="E26" s="69" t="s">
        <v>24</v>
      </c>
      <c r="F26" s="69" t="s">
        <v>26</v>
      </c>
      <c r="G26" s="69" t="s">
        <v>551</v>
      </c>
      <c r="H26" s="69" t="s">
        <v>1591</v>
      </c>
      <c r="I26" s="77" t="s">
        <v>1592</v>
      </c>
      <c r="J26" s="71">
        <v>44998</v>
      </c>
      <c r="K26" s="71">
        <v>45016</v>
      </c>
    </row>
    <row r="27" spans="2:11" ht="14.15" customHeight="1" x14ac:dyDescent="0.35">
      <c r="B27" s="69" t="s">
        <v>60</v>
      </c>
      <c r="C27" s="69" t="s">
        <v>580</v>
      </c>
      <c r="D27" s="69" t="s">
        <v>11</v>
      </c>
      <c r="E27" s="69" t="s">
        <v>62</v>
      </c>
      <c r="F27" s="69" t="s">
        <v>63</v>
      </c>
      <c r="G27" s="69" t="s">
        <v>581</v>
      </c>
      <c r="H27" s="69" t="s">
        <v>1590</v>
      </c>
      <c r="I27" s="77">
        <v>282972</v>
      </c>
      <c r="J27" s="71">
        <v>45169</v>
      </c>
      <c r="K27" s="71">
        <v>45174</v>
      </c>
    </row>
    <row r="28" spans="2:11" ht="14.15" customHeight="1" x14ac:dyDescent="0.35">
      <c r="B28" s="69" t="s">
        <v>64</v>
      </c>
      <c r="C28" s="69" t="s">
        <v>582</v>
      </c>
      <c r="D28" s="69" t="s">
        <v>11</v>
      </c>
      <c r="E28" s="69" t="s">
        <v>67</v>
      </c>
      <c r="F28" s="69" t="s">
        <v>68</v>
      </c>
      <c r="G28" s="69" t="s">
        <v>583</v>
      </c>
      <c r="H28" s="69" t="s">
        <v>1590</v>
      </c>
      <c r="I28" s="77">
        <v>29900</v>
      </c>
      <c r="J28" s="71">
        <v>45163</v>
      </c>
      <c r="K28" s="71" t="s">
        <v>1593</v>
      </c>
    </row>
    <row r="29" spans="2:11" ht="14.15" customHeight="1" x14ac:dyDescent="0.35">
      <c r="B29" s="69" t="s">
        <v>69</v>
      </c>
      <c r="C29" s="69" t="s">
        <v>585</v>
      </c>
      <c r="D29" s="69" t="s">
        <v>11</v>
      </c>
      <c r="E29" s="69" t="s">
        <v>71</v>
      </c>
      <c r="F29" s="69" t="s">
        <v>588</v>
      </c>
      <c r="G29" s="69" t="s">
        <v>587</v>
      </c>
      <c r="H29" s="69" t="s">
        <v>1594</v>
      </c>
      <c r="I29" s="77">
        <v>4788</v>
      </c>
      <c r="J29" s="71">
        <v>45175</v>
      </c>
      <c r="K29" s="71">
        <v>45182</v>
      </c>
    </row>
    <row r="30" spans="2:11" ht="14.15" customHeight="1" x14ac:dyDescent="0.35">
      <c r="B30" s="69" t="s">
        <v>100</v>
      </c>
      <c r="C30" s="69" t="s">
        <v>613</v>
      </c>
      <c r="D30" s="69" t="s">
        <v>11</v>
      </c>
      <c r="E30" s="69" t="s">
        <v>102</v>
      </c>
      <c r="F30" s="69" t="s">
        <v>616</v>
      </c>
      <c r="G30" s="69" t="s">
        <v>614</v>
      </c>
      <c r="H30" s="69" t="s">
        <v>1595</v>
      </c>
      <c r="I30" s="77">
        <v>297538</v>
      </c>
      <c r="J30" s="71">
        <v>45206</v>
      </c>
      <c r="K30" s="71">
        <v>45182</v>
      </c>
    </row>
    <row r="31" spans="2:11" ht="14.15" customHeight="1" x14ac:dyDescent="0.35">
      <c r="B31" s="69" t="s">
        <v>118</v>
      </c>
      <c r="C31" s="69" t="s">
        <v>629</v>
      </c>
      <c r="D31" s="69" t="s">
        <v>11</v>
      </c>
      <c r="E31" s="69" t="s">
        <v>120</v>
      </c>
      <c r="F31" s="69" t="s">
        <v>631</v>
      </c>
      <c r="G31" s="69" t="s">
        <v>630</v>
      </c>
      <c r="H31" s="69" t="s">
        <v>1590</v>
      </c>
      <c r="I31" s="77" t="s">
        <v>1592</v>
      </c>
      <c r="J31" s="71">
        <v>45133</v>
      </c>
      <c r="K31" s="71">
        <v>45148</v>
      </c>
    </row>
    <row r="32" spans="2:11" ht="14.15" customHeight="1" x14ac:dyDescent="0.35">
      <c r="B32" s="69" t="s">
        <v>73</v>
      </c>
      <c r="C32" s="69" t="s">
        <v>638</v>
      </c>
      <c r="D32" s="69" t="s">
        <v>11</v>
      </c>
      <c r="E32" s="69" t="s">
        <v>134</v>
      </c>
      <c r="F32" s="69" t="s">
        <v>641</v>
      </c>
      <c r="G32" s="69" t="s">
        <v>640</v>
      </c>
      <c r="H32" s="69" t="s">
        <v>1596</v>
      </c>
      <c r="I32" s="77">
        <v>12559031.74</v>
      </c>
      <c r="J32" s="71">
        <v>45596</v>
      </c>
      <c r="K32" s="71">
        <v>45602</v>
      </c>
    </row>
    <row r="33" spans="2:11" ht="14.15" customHeight="1" x14ac:dyDescent="0.35">
      <c r="B33" s="69" t="s">
        <v>194</v>
      </c>
      <c r="C33" s="69" t="s">
        <v>568</v>
      </c>
      <c r="D33" s="69" t="s">
        <v>11</v>
      </c>
      <c r="E33" s="69" t="s">
        <v>196</v>
      </c>
      <c r="F33" s="69" t="s">
        <v>680</v>
      </c>
      <c r="G33" s="69" t="s">
        <v>679</v>
      </c>
      <c r="H33" s="69" t="s">
        <v>1590</v>
      </c>
      <c r="I33" s="77">
        <v>547679.49</v>
      </c>
      <c r="J33" s="71">
        <v>45414</v>
      </c>
      <c r="K33" s="71">
        <v>45419</v>
      </c>
    </row>
    <row r="34" spans="2:11" ht="14.15" customHeight="1" x14ac:dyDescent="0.35">
      <c r="B34" s="69" t="s">
        <v>184</v>
      </c>
      <c r="C34" s="69" t="s">
        <v>671</v>
      </c>
      <c r="D34" s="69" t="s">
        <v>164</v>
      </c>
      <c r="E34" s="69" t="s">
        <v>205</v>
      </c>
      <c r="F34" s="69" t="s">
        <v>1597</v>
      </c>
      <c r="G34" s="69" t="s">
        <v>689</v>
      </c>
      <c r="H34" s="69" t="s">
        <v>1590</v>
      </c>
      <c r="I34" s="77" t="s">
        <v>1592</v>
      </c>
      <c r="J34" s="71">
        <v>45237</v>
      </c>
      <c r="K34" s="71">
        <v>45239</v>
      </c>
    </row>
    <row r="35" spans="2:11" ht="14.15" customHeight="1" x14ac:dyDescent="0.35">
      <c r="B35" s="69" t="s">
        <v>100</v>
      </c>
      <c r="C35" s="69" t="s">
        <v>613</v>
      </c>
      <c r="D35" s="69" t="s">
        <v>11</v>
      </c>
      <c r="E35" s="69" t="s">
        <v>232</v>
      </c>
      <c r="F35" s="69" t="s">
        <v>707</v>
      </c>
      <c r="G35" s="69" t="s">
        <v>705</v>
      </c>
      <c r="H35" s="69" t="s">
        <v>1596</v>
      </c>
      <c r="I35" s="77">
        <v>177563</v>
      </c>
      <c r="J35" s="71">
        <v>45275</v>
      </c>
      <c r="K35" s="71">
        <v>45279</v>
      </c>
    </row>
    <row r="36" spans="2:11" ht="14.15" customHeight="1" x14ac:dyDescent="0.35">
      <c r="B36" s="69" t="s">
        <v>174</v>
      </c>
      <c r="C36" s="69" t="s">
        <v>699</v>
      </c>
      <c r="D36" s="69" t="s">
        <v>58</v>
      </c>
      <c r="E36" s="69" t="s">
        <v>221</v>
      </c>
      <c r="F36" s="69" t="s">
        <v>701</v>
      </c>
      <c r="G36" s="69" t="s">
        <v>700</v>
      </c>
      <c r="H36" s="69" t="s">
        <v>1598</v>
      </c>
      <c r="I36" s="77">
        <v>906974.31</v>
      </c>
      <c r="J36" s="71">
        <v>45490</v>
      </c>
      <c r="K36" s="71">
        <v>45498</v>
      </c>
    </row>
    <row r="37" spans="2:11" ht="14.15" customHeight="1" x14ac:dyDescent="0.35">
      <c r="B37" s="69" t="s">
        <v>10</v>
      </c>
      <c r="C37" s="69" t="s">
        <v>665</v>
      </c>
      <c r="D37" s="69" t="s">
        <v>178</v>
      </c>
      <c r="E37" s="69" t="s">
        <v>224</v>
      </c>
      <c r="F37" s="69" t="s">
        <v>703</v>
      </c>
      <c r="G37" s="69" t="s">
        <v>702</v>
      </c>
      <c r="H37" s="69" t="s">
        <v>1599</v>
      </c>
      <c r="I37" s="77">
        <v>55991748.229999997</v>
      </c>
      <c r="J37" s="71">
        <v>45534</v>
      </c>
      <c r="K37" s="71">
        <v>45554</v>
      </c>
    </row>
    <row r="38" spans="2:11" ht="14.15" customHeight="1" x14ac:dyDescent="0.35">
      <c r="B38" s="69" t="s">
        <v>149</v>
      </c>
      <c r="C38" s="69" t="s">
        <v>549</v>
      </c>
      <c r="D38" s="69" t="s">
        <v>11</v>
      </c>
      <c r="E38" s="69" t="s">
        <v>24</v>
      </c>
      <c r="F38" s="69" t="s">
        <v>1600</v>
      </c>
      <c r="G38" s="69" t="s">
        <v>551</v>
      </c>
      <c r="H38" s="69" t="s">
        <v>1596</v>
      </c>
      <c r="I38" s="77">
        <v>2963733.23</v>
      </c>
      <c r="J38" s="71">
        <v>45520</v>
      </c>
      <c r="K38" s="71">
        <v>45525</v>
      </c>
    </row>
    <row r="39" spans="2:11" ht="14.15" customHeight="1" x14ac:dyDescent="0.35">
      <c r="B39" s="69" t="s">
        <v>64</v>
      </c>
      <c r="C39" s="69" t="s">
        <v>582</v>
      </c>
      <c r="D39" s="69" t="s">
        <v>11</v>
      </c>
      <c r="E39" s="69" t="s">
        <v>67</v>
      </c>
      <c r="F39" s="69" t="s">
        <v>1601</v>
      </c>
      <c r="G39" s="69" t="s">
        <v>583</v>
      </c>
      <c r="H39" s="69" t="s">
        <v>1590</v>
      </c>
      <c r="I39" s="77">
        <v>89700</v>
      </c>
      <c r="J39" s="71">
        <v>45520</v>
      </c>
      <c r="K39" s="71">
        <v>45526</v>
      </c>
    </row>
    <row r="40" spans="2:11" ht="14.15" customHeight="1" x14ac:dyDescent="0.35">
      <c r="B40" s="69" t="s">
        <v>35</v>
      </c>
      <c r="C40" s="69" t="s">
        <v>558</v>
      </c>
      <c r="D40" s="69" t="s">
        <v>41</v>
      </c>
      <c r="E40" s="69" t="s">
        <v>42</v>
      </c>
      <c r="F40" s="69" t="s">
        <v>566</v>
      </c>
      <c r="G40" s="69" t="s">
        <v>564</v>
      </c>
      <c r="H40" s="69" t="s">
        <v>1598</v>
      </c>
      <c r="I40" s="77">
        <v>581958.82999999996</v>
      </c>
      <c r="J40" s="71">
        <v>45624</v>
      </c>
      <c r="K40" s="71">
        <v>45628</v>
      </c>
    </row>
    <row r="41" spans="2:11" ht="14.15" customHeight="1" x14ac:dyDescent="0.35">
      <c r="B41" s="69" t="s">
        <v>280</v>
      </c>
      <c r="C41" s="69" t="s">
        <v>753</v>
      </c>
      <c r="D41" s="69" t="s">
        <v>11</v>
      </c>
      <c r="E41" s="69" t="s">
        <v>282</v>
      </c>
      <c r="F41" s="69" t="s">
        <v>755</v>
      </c>
      <c r="G41" s="69" t="s">
        <v>754</v>
      </c>
      <c r="H41" s="69" t="s">
        <v>1596</v>
      </c>
      <c r="I41" s="77">
        <v>861120.84</v>
      </c>
      <c r="J41" s="71">
        <v>45663</v>
      </c>
      <c r="K41" s="71">
        <v>45685</v>
      </c>
    </row>
    <row r="42" spans="2:11" ht="14.15" customHeight="1" x14ac:dyDescent="0.35">
      <c r="B42" s="69" t="s">
        <v>84</v>
      </c>
      <c r="C42" s="69" t="s">
        <v>599</v>
      </c>
      <c r="D42" s="69" t="s">
        <v>65</v>
      </c>
      <c r="E42" s="69" t="s">
        <v>99</v>
      </c>
      <c r="F42" s="69" t="s">
        <v>612</v>
      </c>
      <c r="G42" s="69" t="s">
        <v>611</v>
      </c>
      <c r="H42" s="69" t="s">
        <v>1590</v>
      </c>
      <c r="I42" s="77">
        <v>1035835.25</v>
      </c>
      <c r="J42" s="71">
        <v>45758</v>
      </c>
      <c r="K42" s="71">
        <v>45764</v>
      </c>
    </row>
    <row r="43" spans="2:11" ht="14.15" customHeight="1" x14ac:dyDescent="0.35">
      <c r="B43" s="69" t="s">
        <v>84</v>
      </c>
      <c r="C43" s="69" t="s">
        <v>599</v>
      </c>
      <c r="D43" s="69" t="s">
        <v>110</v>
      </c>
      <c r="E43" s="69" t="s">
        <v>111</v>
      </c>
      <c r="F43" s="69" t="s">
        <v>624</v>
      </c>
      <c r="G43" s="69" t="s">
        <v>622</v>
      </c>
      <c r="H43" s="69" t="s">
        <v>1590</v>
      </c>
      <c r="I43" s="77">
        <v>318931.8</v>
      </c>
      <c r="J43" s="71">
        <v>45796</v>
      </c>
      <c r="K43" s="71">
        <v>45803</v>
      </c>
    </row>
    <row r="44" spans="2:11" ht="14.15" customHeight="1" x14ac:dyDescent="0.35">
      <c r="B44" s="69" t="s">
        <v>73</v>
      </c>
      <c r="C44" s="69" t="s">
        <v>1602</v>
      </c>
      <c r="D44" s="69" t="s">
        <v>11</v>
      </c>
      <c r="E44" s="69" t="s">
        <v>134</v>
      </c>
      <c r="F44" s="69" t="s">
        <v>1602</v>
      </c>
      <c r="G44" s="69" t="s">
        <v>1603</v>
      </c>
      <c r="H44" s="69" t="s">
        <v>1590</v>
      </c>
      <c r="I44" s="77">
        <v>25672121.739999998</v>
      </c>
      <c r="J44" s="71">
        <v>45831</v>
      </c>
      <c r="K44" s="71">
        <v>45839</v>
      </c>
    </row>
    <row r="45" spans="2:11" ht="14.15" customHeight="1" x14ac:dyDescent="0.35">
      <c r="B45" s="69" t="s">
        <v>486</v>
      </c>
      <c r="C45" s="69" t="s">
        <v>904</v>
      </c>
      <c r="D45" s="69" t="s">
        <v>1604</v>
      </c>
      <c r="E45" s="69" t="s">
        <v>905</v>
      </c>
      <c r="F45" s="69" t="s">
        <v>1605</v>
      </c>
      <c r="G45" s="69" t="s">
        <v>906</v>
      </c>
      <c r="H45" s="69" t="s">
        <v>1598</v>
      </c>
      <c r="I45" s="77">
        <v>92158.44</v>
      </c>
      <c r="J45" s="71">
        <v>45740</v>
      </c>
      <c r="K45" s="71">
        <v>45750</v>
      </c>
    </row>
    <row r="46" spans="2:11" ht="14.15" customHeight="1" x14ac:dyDescent="0.35">
      <c r="B46" s="69" t="s">
        <v>84</v>
      </c>
      <c r="C46" s="69" t="s">
        <v>599</v>
      </c>
      <c r="D46" s="69" t="s">
        <v>108</v>
      </c>
      <c r="E46" s="69" t="s">
        <v>109</v>
      </c>
      <c r="F46" s="69" t="s">
        <v>620</v>
      </c>
      <c r="G46" s="69" t="s">
        <v>1606</v>
      </c>
      <c r="H46" s="69" t="s">
        <v>1598</v>
      </c>
      <c r="I46" s="77">
        <v>324286.7</v>
      </c>
      <c r="J46" s="71">
        <v>45861</v>
      </c>
      <c r="K46" s="71">
        <v>45877</v>
      </c>
    </row>
    <row r="47" spans="2:11" ht="14.15" customHeight="1" x14ac:dyDescent="0.35">
      <c r="B47" s="69" t="s">
        <v>84</v>
      </c>
      <c r="C47" s="69" t="s">
        <v>599</v>
      </c>
      <c r="D47" s="69" t="s">
        <v>85</v>
      </c>
      <c r="E47" s="69" t="s">
        <v>86</v>
      </c>
      <c r="F47" s="69" t="s">
        <v>601</v>
      </c>
      <c r="G47" s="69" t="s">
        <v>600</v>
      </c>
      <c r="H47" s="69" t="s">
        <v>1598</v>
      </c>
      <c r="I47" s="77">
        <v>326200.09000000003</v>
      </c>
      <c r="J47" s="71">
        <v>45742</v>
      </c>
      <c r="K47" s="71">
        <v>45750</v>
      </c>
    </row>
    <row r="48" spans="2:11" ht="14.15" customHeight="1" x14ac:dyDescent="0.35">
      <c r="B48" s="69" t="s">
        <v>73</v>
      </c>
      <c r="C48" s="69" t="s">
        <v>638</v>
      </c>
      <c r="D48" s="69" t="s">
        <v>11</v>
      </c>
      <c r="E48" s="69" t="s">
        <v>76</v>
      </c>
      <c r="F48" s="69" t="s">
        <v>1607</v>
      </c>
      <c r="G48" s="69" t="s">
        <v>1608</v>
      </c>
      <c r="H48" s="69" t="s">
        <v>1598</v>
      </c>
      <c r="I48" s="77">
        <v>313599.90000000002</v>
      </c>
      <c r="J48" s="71">
        <v>45835</v>
      </c>
      <c r="K48" s="71">
        <v>45845</v>
      </c>
    </row>
    <row r="49" spans="2:11" ht="14.15" customHeight="1" x14ac:dyDescent="0.35">
      <c r="B49" s="69" t="s">
        <v>69</v>
      </c>
      <c r="C49" s="69" t="s">
        <v>585</v>
      </c>
      <c r="D49" s="69" t="s">
        <v>11</v>
      </c>
      <c r="E49" s="69" t="s">
        <v>71</v>
      </c>
      <c r="F49" s="69" t="s">
        <v>1609</v>
      </c>
      <c r="G49" s="69" t="s">
        <v>587</v>
      </c>
      <c r="H49" s="69" t="s">
        <v>1598</v>
      </c>
      <c r="I49" s="77">
        <v>512571.48</v>
      </c>
      <c r="J49" s="71">
        <v>45873</v>
      </c>
      <c r="K49" s="71">
        <v>45876</v>
      </c>
    </row>
    <row r="50" spans="2:11" ht="14.15" customHeight="1" x14ac:dyDescent="0.35">
      <c r="B50" s="69" t="s">
        <v>64</v>
      </c>
      <c r="C50" s="69" t="s">
        <v>1610</v>
      </c>
      <c r="D50" s="69" t="s">
        <v>11</v>
      </c>
      <c r="E50" s="69" t="s">
        <v>67</v>
      </c>
      <c r="F50" s="69" t="s">
        <v>1611</v>
      </c>
      <c r="G50" s="69" t="s">
        <v>1612</v>
      </c>
      <c r="H50" s="69" t="s">
        <v>1598</v>
      </c>
      <c r="I50" s="77">
        <v>123790.9</v>
      </c>
      <c r="J50" s="71">
        <v>45887</v>
      </c>
      <c r="K50" s="71">
        <v>45896</v>
      </c>
    </row>
    <row r="51" spans="2:11" ht="14.15" customHeight="1" x14ac:dyDescent="0.35">
      <c r="B51" s="69" t="s">
        <v>1128</v>
      </c>
      <c r="C51" s="69" t="s">
        <v>1129</v>
      </c>
      <c r="D51" s="69" t="s">
        <v>11</v>
      </c>
      <c r="E51" s="69" t="s">
        <v>1131</v>
      </c>
      <c r="F51" s="69" t="s">
        <v>1613</v>
      </c>
      <c r="G51" s="69" t="s">
        <v>1614</v>
      </c>
      <c r="H51" s="69" t="s">
        <v>938</v>
      </c>
      <c r="I51" s="77">
        <v>997105.95</v>
      </c>
      <c r="J51" s="71">
        <v>44405</v>
      </c>
      <c r="K51" s="71">
        <v>44407</v>
      </c>
    </row>
    <row r="52" spans="2:11" ht="14.15" customHeight="1" x14ac:dyDescent="0.35">
      <c r="B52" s="69" t="s">
        <v>1134</v>
      </c>
      <c r="C52" s="69" t="s">
        <v>594</v>
      </c>
      <c r="D52" s="69" t="s">
        <v>11</v>
      </c>
      <c r="E52" s="69" t="s">
        <v>1136</v>
      </c>
      <c r="F52" s="69" t="s">
        <v>1139</v>
      </c>
      <c r="G52" s="69" t="s">
        <v>1137</v>
      </c>
      <c r="H52" s="69" t="s">
        <v>938</v>
      </c>
      <c r="I52" s="77">
        <v>14604076.84</v>
      </c>
      <c r="J52" s="71">
        <v>44404</v>
      </c>
      <c r="K52" s="71">
        <v>44406</v>
      </c>
    </row>
    <row r="53" spans="2:11" ht="14.15" customHeight="1" x14ac:dyDescent="0.35">
      <c r="B53" s="69" t="s">
        <v>1615</v>
      </c>
      <c r="C53" s="69" t="s">
        <v>594</v>
      </c>
      <c r="D53" s="69" t="s">
        <v>11</v>
      </c>
      <c r="E53" s="69" t="s">
        <v>1141</v>
      </c>
      <c r="F53" s="69" t="s">
        <v>598</v>
      </c>
      <c r="G53" s="69" t="s">
        <v>1142</v>
      </c>
      <c r="H53" s="69" t="s">
        <v>938</v>
      </c>
      <c r="I53" s="77">
        <v>5534138.0899999999</v>
      </c>
      <c r="J53" s="71">
        <v>44510</v>
      </c>
      <c r="K53" s="71">
        <v>44525</v>
      </c>
    </row>
    <row r="54" spans="2:11" ht="14.15" customHeight="1" x14ac:dyDescent="0.35">
      <c r="B54" s="69" t="s">
        <v>1615</v>
      </c>
      <c r="C54" s="69" t="s">
        <v>1616</v>
      </c>
      <c r="D54" s="69" t="s">
        <v>11</v>
      </c>
      <c r="E54" s="69" t="s">
        <v>83</v>
      </c>
      <c r="F54" s="69" t="s">
        <v>83</v>
      </c>
      <c r="G54" s="69" t="s">
        <v>596</v>
      </c>
      <c r="H54" s="69" t="s">
        <v>1598</v>
      </c>
      <c r="I54" s="77">
        <v>28781151.440000001</v>
      </c>
      <c r="J54" s="71">
        <v>45740</v>
      </c>
      <c r="K54" s="71">
        <v>45743</v>
      </c>
    </row>
    <row r="55" spans="2:11" ht="14.15" customHeight="1" x14ac:dyDescent="0.35">
      <c r="B55" s="69" t="s">
        <v>567</v>
      </c>
      <c r="C55" s="69" t="s">
        <v>568</v>
      </c>
      <c r="D55" s="69" t="s">
        <v>52</v>
      </c>
      <c r="E55" s="69" t="s">
        <v>357</v>
      </c>
      <c r="F55" s="69" t="s">
        <v>805</v>
      </c>
      <c r="G55" s="69" t="s">
        <v>1617</v>
      </c>
      <c r="H55" s="69" t="s">
        <v>1598</v>
      </c>
      <c r="I55" s="77">
        <v>5499744.5899999999</v>
      </c>
      <c r="J55" s="71">
        <v>45852</v>
      </c>
      <c r="K55" s="71">
        <v>45845</v>
      </c>
    </row>
    <row r="56" spans="2:11" ht="14.15" customHeight="1" x14ac:dyDescent="0.35">
      <c r="B56" s="69" t="s">
        <v>567</v>
      </c>
      <c r="C56" s="69" t="s">
        <v>790</v>
      </c>
      <c r="D56" s="69" t="s">
        <v>1618</v>
      </c>
      <c r="E56" s="69" t="s">
        <v>362</v>
      </c>
      <c r="F56" s="69" t="s">
        <v>808</v>
      </c>
      <c r="G56" s="69" t="s">
        <v>1619</v>
      </c>
      <c r="H56" s="69" t="s">
        <v>1598</v>
      </c>
      <c r="I56" s="77">
        <v>15469617.73</v>
      </c>
      <c r="J56" s="71">
        <v>45854</v>
      </c>
      <c r="K56" s="71">
        <v>45862</v>
      </c>
    </row>
    <row r="57" spans="2:11" ht="14.15" customHeight="1" x14ac:dyDescent="0.35">
      <c r="B57" s="69" t="s">
        <v>567</v>
      </c>
      <c r="C57" s="69" t="s">
        <v>1620</v>
      </c>
      <c r="D57" s="69" t="s">
        <v>138</v>
      </c>
      <c r="E57" s="69" t="s">
        <v>373</v>
      </c>
      <c r="F57" s="69" t="s">
        <v>822</v>
      </c>
      <c r="G57" s="69" t="s">
        <v>1621</v>
      </c>
      <c r="H57" s="69" t="s">
        <v>1598</v>
      </c>
      <c r="I57" s="77">
        <v>370000</v>
      </c>
      <c r="J57" s="71">
        <v>45883</v>
      </c>
      <c r="K57" s="71">
        <v>45896</v>
      </c>
    </row>
    <row r="58" spans="2:11" ht="14.15" customHeight="1" x14ac:dyDescent="0.35">
      <c r="B58" s="69" t="s">
        <v>57</v>
      </c>
      <c r="C58" s="69" t="s">
        <v>578</v>
      </c>
      <c r="D58" s="69" t="s">
        <v>58</v>
      </c>
      <c r="E58" s="69" t="s">
        <v>59</v>
      </c>
      <c r="F58" s="69" t="s">
        <v>1622</v>
      </c>
      <c r="G58" s="69" t="s">
        <v>579</v>
      </c>
      <c r="H58" s="69" t="s">
        <v>1598</v>
      </c>
      <c r="I58" s="77">
        <v>1360146.8</v>
      </c>
      <c r="J58" s="71">
        <v>45987</v>
      </c>
      <c r="K58" s="71">
        <v>45996</v>
      </c>
    </row>
    <row r="59" spans="2:11" ht="14.15" customHeight="1" x14ac:dyDescent="0.35">
      <c r="B59" s="69" t="s">
        <v>1623</v>
      </c>
      <c r="C59" s="69" t="s">
        <v>913</v>
      </c>
      <c r="D59" s="69" t="s">
        <v>1624</v>
      </c>
      <c r="E59" s="69" t="s">
        <v>502</v>
      </c>
      <c r="F59" s="69" t="s">
        <v>1625</v>
      </c>
      <c r="G59" s="69" t="s">
        <v>915</v>
      </c>
      <c r="H59" s="69" t="s">
        <v>1626</v>
      </c>
      <c r="I59" s="77">
        <v>865093.12</v>
      </c>
      <c r="J59" s="71">
        <v>45987</v>
      </c>
      <c r="K59" s="71">
        <v>45996</v>
      </c>
    </row>
    <row r="60" spans="2:11" ht="14.15" customHeight="1" x14ac:dyDescent="0.35">
      <c r="B60" s="69" t="s">
        <v>1627</v>
      </c>
      <c r="C60" s="69" t="s">
        <v>1574</v>
      </c>
      <c r="D60" s="69" t="s">
        <v>11</v>
      </c>
      <c r="E60" s="69" t="s">
        <v>1575</v>
      </c>
      <c r="F60" s="69" t="s">
        <v>1628</v>
      </c>
      <c r="G60" s="69" t="s">
        <v>1629</v>
      </c>
      <c r="H60" s="69" t="s">
        <v>1626</v>
      </c>
      <c r="I60" s="77">
        <v>154943264.40000001</v>
      </c>
      <c r="J60" s="71">
        <v>45980</v>
      </c>
      <c r="K60" s="71">
        <v>45996</v>
      </c>
    </row>
    <row r="61" spans="2:11" ht="14.15" customHeight="1" x14ac:dyDescent="0.35">
      <c r="B61" s="69" t="s">
        <v>1222</v>
      </c>
      <c r="C61" s="69" t="s">
        <v>1223</v>
      </c>
      <c r="D61" s="69" t="s">
        <v>108</v>
      </c>
      <c r="E61" s="76" t="s">
        <v>1630</v>
      </c>
      <c r="F61" s="69" t="s">
        <v>1631</v>
      </c>
      <c r="G61" s="69" t="s">
        <v>1226</v>
      </c>
      <c r="H61" s="76" t="s">
        <v>938</v>
      </c>
      <c r="I61" s="79">
        <v>113687.99</v>
      </c>
      <c r="J61" s="71">
        <v>44397</v>
      </c>
      <c r="K61" s="71">
        <v>44405</v>
      </c>
    </row>
    <row r="62" spans="2:11" ht="14.15" customHeight="1" x14ac:dyDescent="0.35">
      <c r="B62" s="69" t="s">
        <v>1227</v>
      </c>
      <c r="C62" s="69" t="s">
        <v>1228</v>
      </c>
      <c r="D62" s="69" t="s">
        <v>175</v>
      </c>
      <c r="E62" s="69" t="s">
        <v>1230</v>
      </c>
      <c r="F62" s="69" t="s">
        <v>1632</v>
      </c>
      <c r="G62" s="69" t="s">
        <v>1231</v>
      </c>
      <c r="H62" s="76" t="s">
        <v>938</v>
      </c>
      <c r="I62" s="79">
        <v>12197665.07</v>
      </c>
      <c r="J62" s="71">
        <v>44407</v>
      </c>
      <c r="K62" s="71">
        <v>44412</v>
      </c>
    </row>
    <row r="63" spans="2:11" ht="14.15" customHeight="1" x14ac:dyDescent="0.35">
      <c r="B63" s="69" t="s">
        <v>1232</v>
      </c>
      <c r="C63" s="69" t="s">
        <v>1233</v>
      </c>
      <c r="D63" s="69" t="s">
        <v>990</v>
      </c>
      <c r="E63" s="69" t="s">
        <v>1235</v>
      </c>
      <c r="F63" s="85">
        <v>520171490010</v>
      </c>
      <c r="G63" s="69" t="s">
        <v>1236</v>
      </c>
      <c r="H63" s="76" t="s">
        <v>938</v>
      </c>
      <c r="I63" s="78" t="s">
        <v>1592</v>
      </c>
      <c r="J63" s="71">
        <v>44426</v>
      </c>
      <c r="K63" s="71">
        <v>44585</v>
      </c>
    </row>
    <row r="64" spans="2:11" ht="14.15" customHeight="1" x14ac:dyDescent="0.35">
      <c r="B64" s="69" t="s">
        <v>1232</v>
      </c>
      <c r="C64" s="69" t="s">
        <v>1233</v>
      </c>
      <c r="D64" s="69" t="s">
        <v>990</v>
      </c>
      <c r="E64" s="85" t="s">
        <v>1238</v>
      </c>
      <c r="F64" s="85">
        <v>520171490009</v>
      </c>
      <c r="G64" s="69" t="s">
        <v>1239</v>
      </c>
      <c r="H64" s="76" t="s">
        <v>938</v>
      </c>
      <c r="I64" s="78" t="s">
        <v>1592</v>
      </c>
      <c r="J64" s="71">
        <v>44426</v>
      </c>
      <c r="K64" s="71">
        <v>44585</v>
      </c>
    </row>
    <row r="65" spans="2:11" ht="14.15" customHeight="1" x14ac:dyDescent="0.35">
      <c r="B65" s="69" t="s">
        <v>1232</v>
      </c>
      <c r="C65" s="69" t="s">
        <v>1233</v>
      </c>
      <c r="D65" s="69" t="s">
        <v>990</v>
      </c>
      <c r="E65" s="85" t="s">
        <v>1238</v>
      </c>
      <c r="F65" s="69" t="s">
        <v>1633</v>
      </c>
      <c r="G65" s="69" t="s">
        <v>1239</v>
      </c>
      <c r="H65" s="76" t="s">
        <v>1590</v>
      </c>
      <c r="I65" s="79">
        <v>868156.85</v>
      </c>
      <c r="J65" s="86">
        <v>45043</v>
      </c>
      <c r="K65" s="86">
        <v>45044</v>
      </c>
    </row>
    <row r="66" spans="2:11" ht="14.15" customHeight="1" x14ac:dyDescent="0.35">
      <c r="B66" s="69" t="s">
        <v>1241</v>
      </c>
      <c r="C66" s="76" t="s">
        <v>1242</v>
      </c>
      <c r="D66" s="69" t="s">
        <v>990</v>
      </c>
      <c r="E66" s="69" t="s">
        <v>1244</v>
      </c>
      <c r="F66" s="85">
        <v>520171490003</v>
      </c>
      <c r="G66" s="69" t="s">
        <v>1245</v>
      </c>
      <c r="H66" s="76" t="s">
        <v>938</v>
      </c>
      <c r="I66" s="78" t="s">
        <v>1592</v>
      </c>
      <c r="J66" s="86">
        <v>44435</v>
      </c>
      <c r="K66" s="86">
        <v>44439</v>
      </c>
    </row>
    <row r="67" spans="2:11" ht="14.15" customHeight="1" x14ac:dyDescent="0.35">
      <c r="B67" s="69" t="s">
        <v>247</v>
      </c>
      <c r="C67" s="76" t="s">
        <v>721</v>
      </c>
      <c r="D67" s="69" t="s">
        <v>251</v>
      </c>
      <c r="E67" s="76" t="s">
        <v>1252</v>
      </c>
      <c r="F67" s="69" t="s">
        <v>1634</v>
      </c>
      <c r="G67" s="69" t="s">
        <v>1253</v>
      </c>
      <c r="H67" s="76" t="s">
        <v>938</v>
      </c>
      <c r="I67" s="78" t="s">
        <v>1592</v>
      </c>
      <c r="J67" s="86">
        <v>44399</v>
      </c>
      <c r="K67" s="76" t="s">
        <v>539</v>
      </c>
    </row>
    <row r="68" spans="2:11" ht="14.15" customHeight="1" x14ac:dyDescent="0.35">
      <c r="B68" s="69" t="s">
        <v>247</v>
      </c>
      <c r="C68" s="76" t="s">
        <v>721</v>
      </c>
      <c r="D68" s="69" t="s">
        <v>251</v>
      </c>
      <c r="E68" s="76" t="s">
        <v>1252</v>
      </c>
      <c r="F68" s="69" t="s">
        <v>1635</v>
      </c>
      <c r="G68" s="69" t="s">
        <v>1253</v>
      </c>
      <c r="H68" s="76" t="s">
        <v>1590</v>
      </c>
      <c r="I68" s="79">
        <v>5490863.5700000003</v>
      </c>
      <c r="J68" s="86">
        <v>45287</v>
      </c>
      <c r="K68" s="86">
        <v>45288</v>
      </c>
    </row>
    <row r="69" spans="2:11" ht="14.15" customHeight="1" x14ac:dyDescent="0.35">
      <c r="B69" s="69" t="s">
        <v>1254</v>
      </c>
      <c r="C69" s="76" t="s">
        <v>1255</v>
      </c>
      <c r="D69" s="69" t="s">
        <v>110</v>
      </c>
      <c r="E69" s="76" t="s">
        <v>1257</v>
      </c>
      <c r="F69" s="69" t="s">
        <v>1636</v>
      </c>
      <c r="G69" s="69" t="s">
        <v>1258</v>
      </c>
      <c r="H69" s="76" t="s">
        <v>938</v>
      </c>
      <c r="I69" s="79">
        <v>61296.67</v>
      </c>
      <c r="J69" s="86">
        <v>44417</v>
      </c>
      <c r="K69" s="86">
        <v>44427</v>
      </c>
    </row>
    <row r="70" spans="2:11" ht="14.15" customHeight="1" x14ac:dyDescent="0.35">
      <c r="B70" s="69" t="s">
        <v>1259</v>
      </c>
      <c r="C70" s="76" t="s">
        <v>1260</v>
      </c>
      <c r="D70" s="69" t="s">
        <v>52</v>
      </c>
      <c r="E70" s="76" t="s">
        <v>1262</v>
      </c>
      <c r="F70" s="69" t="s">
        <v>1637</v>
      </c>
      <c r="G70" s="69" t="s">
        <v>1263</v>
      </c>
      <c r="H70" s="76" t="s">
        <v>938</v>
      </c>
      <c r="I70" s="79">
        <v>1488308.81</v>
      </c>
      <c r="J70" s="86">
        <v>44431</v>
      </c>
      <c r="K70" s="86">
        <v>44432</v>
      </c>
    </row>
    <row r="71" spans="2:11" ht="14.15" customHeight="1" x14ac:dyDescent="0.35">
      <c r="B71" s="69" t="s">
        <v>1264</v>
      </c>
      <c r="C71" s="76" t="s">
        <v>1265</v>
      </c>
      <c r="D71" s="69" t="s">
        <v>85</v>
      </c>
      <c r="E71" s="76" t="s">
        <v>1267</v>
      </c>
      <c r="F71" s="69" t="s">
        <v>1638</v>
      </c>
      <c r="G71" s="69" t="s">
        <v>1268</v>
      </c>
      <c r="H71" s="76" t="s">
        <v>938</v>
      </c>
      <c r="I71" s="79">
        <v>16800</v>
      </c>
      <c r="J71" s="86">
        <v>44398</v>
      </c>
      <c r="K71" s="86">
        <v>44405</v>
      </c>
    </row>
    <row r="72" spans="2:11" ht="14.15" customHeight="1" x14ac:dyDescent="0.35">
      <c r="B72" s="69" t="s">
        <v>1264</v>
      </c>
      <c r="C72" s="76" t="s">
        <v>1265</v>
      </c>
      <c r="D72" s="69" t="s">
        <v>237</v>
      </c>
      <c r="E72" s="76" t="s">
        <v>1271</v>
      </c>
      <c r="F72" s="69" t="s">
        <v>1639</v>
      </c>
      <c r="G72" s="69" t="s">
        <v>1272</v>
      </c>
      <c r="H72" s="76" t="s">
        <v>938</v>
      </c>
      <c r="I72" s="79">
        <v>197091.6</v>
      </c>
      <c r="J72" s="86">
        <v>44399</v>
      </c>
      <c r="K72" s="86">
        <v>44405</v>
      </c>
    </row>
    <row r="73" spans="2:11" ht="14.15" customHeight="1" x14ac:dyDescent="0.35">
      <c r="B73" s="69" t="s">
        <v>1273</v>
      </c>
      <c r="C73" s="76" t="s">
        <v>1274</v>
      </c>
      <c r="D73" s="69" t="s">
        <v>1640</v>
      </c>
      <c r="E73" s="76" t="s">
        <v>1276</v>
      </c>
      <c r="F73" s="69" t="s">
        <v>1641</v>
      </c>
      <c r="G73" s="69" t="s">
        <v>1277</v>
      </c>
      <c r="H73" s="76" t="s">
        <v>938</v>
      </c>
      <c r="I73" s="79">
        <v>1315620.4099999999</v>
      </c>
      <c r="J73" s="86">
        <v>44418</v>
      </c>
      <c r="K73" s="86">
        <v>44421</v>
      </c>
    </row>
    <row r="74" spans="2:11" ht="14.15" customHeight="1" x14ac:dyDescent="0.35">
      <c r="B74" s="69" t="s">
        <v>1278</v>
      </c>
      <c r="C74" s="76" t="s">
        <v>1279</v>
      </c>
      <c r="D74" s="69" t="s">
        <v>11</v>
      </c>
      <c r="E74" s="76" t="s">
        <v>1281</v>
      </c>
      <c r="F74" s="69" t="s">
        <v>1642</v>
      </c>
      <c r="G74" s="69" t="s">
        <v>1283</v>
      </c>
      <c r="H74" s="76" t="s">
        <v>938</v>
      </c>
      <c r="I74" s="79" t="s">
        <v>1588</v>
      </c>
      <c r="J74" s="86">
        <v>44379</v>
      </c>
      <c r="K74" s="86">
        <v>44407</v>
      </c>
    </row>
    <row r="75" spans="2:11" ht="14.15" customHeight="1" x14ac:dyDescent="0.35">
      <c r="B75" s="69" t="s">
        <v>1643</v>
      </c>
      <c r="C75" s="76" t="s">
        <v>809</v>
      </c>
      <c r="D75" s="69" t="s">
        <v>11</v>
      </c>
      <c r="E75" s="76" t="s">
        <v>1644</v>
      </c>
      <c r="F75" s="69" t="s">
        <v>1645</v>
      </c>
      <c r="G75" s="69" t="s">
        <v>1646</v>
      </c>
      <c r="H75" s="76" t="s">
        <v>938</v>
      </c>
      <c r="I75" s="79" t="s">
        <v>1588</v>
      </c>
      <c r="J75" s="86">
        <v>44383</v>
      </c>
      <c r="K75" s="86">
        <v>44417</v>
      </c>
    </row>
    <row r="76" spans="2:11" ht="14.15" customHeight="1" x14ac:dyDescent="0.35">
      <c r="B76" s="69" t="s">
        <v>1647</v>
      </c>
      <c r="C76" s="76" t="s">
        <v>814</v>
      </c>
      <c r="D76" s="69" t="s">
        <v>11</v>
      </c>
      <c r="E76" s="76" t="s">
        <v>1648</v>
      </c>
      <c r="F76" s="69" t="s">
        <v>1649</v>
      </c>
      <c r="G76" s="69" t="s">
        <v>1650</v>
      </c>
      <c r="H76" s="76" t="s">
        <v>938</v>
      </c>
      <c r="I76" s="79" t="s">
        <v>1588</v>
      </c>
      <c r="J76" s="86">
        <v>44414</v>
      </c>
      <c r="K76" s="86">
        <v>44420</v>
      </c>
    </row>
    <row r="77" spans="2:11" ht="14.15" customHeight="1" x14ac:dyDescent="0.35">
      <c r="B77" s="69" t="s">
        <v>1651</v>
      </c>
      <c r="C77" s="76" t="s">
        <v>839</v>
      </c>
      <c r="D77" s="69" t="s">
        <v>11</v>
      </c>
      <c r="E77" s="76" t="s">
        <v>1652</v>
      </c>
      <c r="F77" s="69" t="s">
        <v>1653</v>
      </c>
      <c r="G77" s="69" t="s">
        <v>1654</v>
      </c>
      <c r="H77" s="76" t="s">
        <v>938</v>
      </c>
      <c r="I77" s="79" t="s">
        <v>1588</v>
      </c>
      <c r="J77" s="86">
        <v>44438</v>
      </c>
      <c r="K77" s="86">
        <v>44440</v>
      </c>
    </row>
    <row r="78" spans="2:11" ht="14.15" customHeight="1" x14ac:dyDescent="0.35">
      <c r="B78" s="69" t="s">
        <v>1284</v>
      </c>
      <c r="C78" s="76" t="s">
        <v>1285</v>
      </c>
      <c r="D78" s="69" t="s">
        <v>175</v>
      </c>
      <c r="E78" s="76" t="s">
        <v>1287</v>
      </c>
      <c r="F78" s="69" t="s">
        <v>1655</v>
      </c>
      <c r="G78" s="69" t="s">
        <v>1288</v>
      </c>
      <c r="H78" s="76" t="s">
        <v>938</v>
      </c>
      <c r="I78" s="79">
        <v>547436.49</v>
      </c>
      <c r="J78" s="86">
        <v>44419</v>
      </c>
      <c r="K78" s="86" t="s">
        <v>548</v>
      </c>
    </row>
    <row r="79" spans="2:11" ht="14.15" customHeight="1" x14ac:dyDescent="0.35">
      <c r="B79" s="69" t="s">
        <v>1289</v>
      </c>
      <c r="C79" s="76" t="s">
        <v>604</v>
      </c>
      <c r="D79" s="69" t="s">
        <v>244</v>
      </c>
      <c r="E79" s="76" t="s">
        <v>1291</v>
      </c>
      <c r="F79" s="69" t="s">
        <v>1656</v>
      </c>
      <c r="G79" s="69" t="s">
        <v>1292</v>
      </c>
      <c r="H79" s="76" t="s">
        <v>938</v>
      </c>
      <c r="I79" s="79">
        <v>406951.29</v>
      </c>
      <c r="J79" s="86">
        <v>44419</v>
      </c>
      <c r="K79" s="86" t="s">
        <v>548</v>
      </c>
    </row>
    <row r="80" spans="2:11" ht="14.15" customHeight="1" x14ac:dyDescent="0.35">
      <c r="B80" s="69" t="s">
        <v>1289</v>
      </c>
      <c r="C80" s="76" t="s">
        <v>604</v>
      </c>
      <c r="D80" s="69" t="s">
        <v>244</v>
      </c>
      <c r="E80" s="76" t="s">
        <v>1291</v>
      </c>
      <c r="F80" s="69" t="s">
        <v>1657</v>
      </c>
      <c r="G80" s="69" t="s">
        <v>1292</v>
      </c>
      <c r="H80" s="76" t="s">
        <v>1590</v>
      </c>
      <c r="I80" s="79">
        <v>1500688.2</v>
      </c>
      <c r="J80" s="86">
        <v>44651</v>
      </c>
      <c r="K80" s="86">
        <v>44652</v>
      </c>
    </row>
    <row r="81" spans="2:11" ht="14.15" customHeight="1" x14ac:dyDescent="0.35">
      <c r="B81" s="69" t="s">
        <v>1026</v>
      </c>
      <c r="C81" s="76" t="s">
        <v>1027</v>
      </c>
      <c r="D81" s="69" t="s">
        <v>164</v>
      </c>
      <c r="E81" s="76" t="s">
        <v>1294</v>
      </c>
      <c r="F81" s="69" t="s">
        <v>1658</v>
      </c>
      <c r="G81" s="69" t="s">
        <v>1295</v>
      </c>
      <c r="H81" s="76" t="s">
        <v>938</v>
      </c>
      <c r="I81" s="79" t="s">
        <v>1588</v>
      </c>
      <c r="J81" s="86">
        <v>44407</v>
      </c>
      <c r="K81" s="86">
        <v>44414</v>
      </c>
    </row>
    <row r="82" spans="2:11" ht="14.15" customHeight="1" x14ac:dyDescent="0.35">
      <c r="B82" s="69" t="s">
        <v>1026</v>
      </c>
      <c r="C82" s="76" t="s">
        <v>1027</v>
      </c>
      <c r="D82" s="69" t="s">
        <v>164</v>
      </c>
      <c r="E82" s="76" t="s">
        <v>1294</v>
      </c>
      <c r="F82" s="69" t="s">
        <v>1659</v>
      </c>
      <c r="G82" s="69" t="s">
        <v>1295</v>
      </c>
      <c r="H82" s="76" t="s">
        <v>1590</v>
      </c>
      <c r="I82" s="79">
        <v>10289.64</v>
      </c>
      <c r="J82" s="86">
        <v>44764</v>
      </c>
      <c r="K82" s="86">
        <v>44782</v>
      </c>
    </row>
    <row r="83" spans="2:11" ht="14.15" customHeight="1" x14ac:dyDescent="0.35">
      <c r="B83" s="69" t="s">
        <v>1296</v>
      </c>
      <c r="C83" s="76" t="s">
        <v>1102</v>
      </c>
      <c r="D83" s="69" t="s">
        <v>11</v>
      </c>
      <c r="E83" s="76" t="s">
        <v>1298</v>
      </c>
      <c r="F83" s="69" t="s">
        <v>1660</v>
      </c>
      <c r="G83" s="69" t="s">
        <v>1299</v>
      </c>
      <c r="H83" s="76" t="s">
        <v>938</v>
      </c>
      <c r="I83" s="79">
        <v>336261.81</v>
      </c>
      <c r="J83" s="86">
        <v>44405</v>
      </c>
      <c r="K83" s="86">
        <v>44407</v>
      </c>
    </row>
    <row r="84" spans="2:11" ht="14.15" customHeight="1" x14ac:dyDescent="0.35">
      <c r="B84" s="69" t="s">
        <v>1296</v>
      </c>
      <c r="C84" s="76" t="s">
        <v>1661</v>
      </c>
      <c r="D84" s="69" t="s">
        <v>11</v>
      </c>
      <c r="E84" s="76" t="s">
        <v>1662</v>
      </c>
      <c r="F84" s="69" t="s">
        <v>1663</v>
      </c>
      <c r="G84" s="69" t="s">
        <v>937</v>
      </c>
      <c r="H84" s="76" t="s">
        <v>1590</v>
      </c>
      <c r="I84" s="79">
        <v>386078.4</v>
      </c>
      <c r="J84" s="86">
        <v>44694</v>
      </c>
      <c r="K84" s="86">
        <v>44697</v>
      </c>
    </row>
    <row r="85" spans="2:11" ht="14.15" customHeight="1" x14ac:dyDescent="0.35">
      <c r="B85" s="69" t="s">
        <v>1296</v>
      </c>
      <c r="C85" s="76" t="s">
        <v>1664</v>
      </c>
      <c r="D85" s="69" t="s">
        <v>11</v>
      </c>
      <c r="E85" s="76" t="s">
        <v>1665</v>
      </c>
      <c r="F85" s="69" t="s">
        <v>1666</v>
      </c>
      <c r="G85" s="69" t="s">
        <v>1667</v>
      </c>
      <c r="H85" s="76" t="s">
        <v>1590</v>
      </c>
      <c r="I85" s="79">
        <v>893801.88</v>
      </c>
      <c r="J85" s="86">
        <v>45055</v>
      </c>
      <c r="K85" s="86">
        <v>45058</v>
      </c>
    </row>
    <row r="86" spans="2:11" ht="14.15" customHeight="1" x14ac:dyDescent="0.35">
      <c r="B86" s="69" t="s">
        <v>1296</v>
      </c>
      <c r="C86" s="76" t="s">
        <v>1668</v>
      </c>
      <c r="D86" s="69" t="s">
        <v>11</v>
      </c>
      <c r="E86" s="76" t="s">
        <v>1669</v>
      </c>
      <c r="F86" s="69" t="s">
        <v>1670</v>
      </c>
      <c r="G86" s="69" t="s">
        <v>1311</v>
      </c>
      <c r="H86" s="76" t="s">
        <v>1590</v>
      </c>
      <c r="I86" s="79">
        <v>963837.36</v>
      </c>
      <c r="J86" s="86">
        <v>45408</v>
      </c>
      <c r="K86" s="86">
        <v>45414</v>
      </c>
    </row>
    <row r="87" spans="2:11" ht="14.15" customHeight="1" x14ac:dyDescent="0.35">
      <c r="B87" s="69" t="s">
        <v>1296</v>
      </c>
      <c r="C87" s="76" t="s">
        <v>1671</v>
      </c>
      <c r="D87" s="69" t="s">
        <v>11</v>
      </c>
      <c r="E87" s="76" t="s">
        <v>1298</v>
      </c>
      <c r="F87" s="69" t="s">
        <v>13</v>
      </c>
      <c r="G87" s="69" t="s">
        <v>1299</v>
      </c>
      <c r="H87" s="76" t="s">
        <v>1590</v>
      </c>
      <c r="I87" s="78" t="s">
        <v>1592</v>
      </c>
      <c r="J87" s="86">
        <v>44616</v>
      </c>
      <c r="K87" s="86" t="s">
        <v>548</v>
      </c>
    </row>
    <row r="88" spans="2:11" ht="14.15" customHeight="1" x14ac:dyDescent="0.35">
      <c r="B88" s="69" t="s">
        <v>1296</v>
      </c>
      <c r="C88" s="76" t="s">
        <v>1672</v>
      </c>
      <c r="D88" s="69" t="s">
        <v>11</v>
      </c>
      <c r="E88" s="76" t="s">
        <v>1662</v>
      </c>
      <c r="F88" s="69" t="s">
        <v>1673</v>
      </c>
      <c r="G88" s="69" t="s">
        <v>937</v>
      </c>
      <c r="H88" s="76" t="s">
        <v>1590</v>
      </c>
      <c r="I88" s="79">
        <v>24002928</v>
      </c>
      <c r="J88" s="86">
        <v>44986</v>
      </c>
      <c r="K88" s="86">
        <v>45060</v>
      </c>
    </row>
    <row r="89" spans="2:11" ht="14.15" customHeight="1" x14ac:dyDescent="0.35">
      <c r="B89" s="69" t="s">
        <v>1296</v>
      </c>
      <c r="C89" s="76" t="s">
        <v>1674</v>
      </c>
      <c r="D89" s="69" t="s">
        <v>11</v>
      </c>
      <c r="E89" s="76" t="s">
        <v>1665</v>
      </c>
      <c r="F89" s="69" t="s">
        <v>1675</v>
      </c>
      <c r="G89" s="69" t="s">
        <v>1667</v>
      </c>
      <c r="H89" s="76" t="s">
        <v>1590</v>
      </c>
      <c r="I89" s="79">
        <v>51157004.399999999</v>
      </c>
      <c r="J89" s="86">
        <v>45355</v>
      </c>
      <c r="K89" s="86">
        <v>45418</v>
      </c>
    </row>
    <row r="90" spans="2:11" ht="14.15" customHeight="1" x14ac:dyDescent="0.35">
      <c r="B90" s="69" t="s">
        <v>1300</v>
      </c>
      <c r="C90" s="76" t="s">
        <v>1301</v>
      </c>
      <c r="D90" s="69" t="s">
        <v>990</v>
      </c>
      <c r="E90" s="80" t="s">
        <v>1302</v>
      </c>
      <c r="F90" s="87" t="s">
        <v>1302</v>
      </c>
      <c r="G90" s="69" t="s">
        <v>1303</v>
      </c>
      <c r="H90" s="76" t="s">
        <v>938</v>
      </c>
      <c r="I90" s="79">
        <v>712.35</v>
      </c>
      <c r="J90" s="86">
        <v>44678</v>
      </c>
      <c r="K90" s="86">
        <v>44694</v>
      </c>
    </row>
    <row r="91" spans="2:11" ht="14.15" customHeight="1" x14ac:dyDescent="0.35">
      <c r="B91" s="69" t="s">
        <v>1304</v>
      </c>
      <c r="C91" s="76" t="s">
        <v>1305</v>
      </c>
      <c r="D91" s="69" t="s">
        <v>11</v>
      </c>
      <c r="E91" s="80" t="s">
        <v>1302</v>
      </c>
      <c r="F91" s="87" t="s">
        <v>1676</v>
      </c>
      <c r="G91" s="69" t="s">
        <v>1307</v>
      </c>
      <c r="H91" s="76" t="s">
        <v>938</v>
      </c>
      <c r="I91" s="79" t="s">
        <v>1588</v>
      </c>
      <c r="J91" s="86">
        <v>44398</v>
      </c>
      <c r="K91" s="86">
        <v>44404</v>
      </c>
    </row>
    <row r="92" spans="2:11" ht="14.15" customHeight="1" x14ac:dyDescent="0.35">
      <c r="B92" s="69" t="s">
        <v>1308</v>
      </c>
      <c r="C92" s="76" t="s">
        <v>1309</v>
      </c>
      <c r="D92" s="69" t="s">
        <v>11</v>
      </c>
      <c r="E92" s="80" t="s">
        <v>1310</v>
      </c>
      <c r="F92" s="87" t="s">
        <v>1677</v>
      </c>
      <c r="G92" s="69" t="s">
        <v>1311</v>
      </c>
      <c r="H92" s="76" t="s">
        <v>938</v>
      </c>
      <c r="I92" s="79" t="s">
        <v>1588</v>
      </c>
      <c r="J92" s="86">
        <v>44398</v>
      </c>
      <c r="K92" s="86">
        <v>44411</v>
      </c>
    </row>
    <row r="93" spans="2:11" ht="14.15" customHeight="1" x14ac:dyDescent="0.35">
      <c r="B93" s="69" t="s">
        <v>1312</v>
      </c>
      <c r="C93" s="76" t="s">
        <v>1313</v>
      </c>
      <c r="D93" s="69" t="s">
        <v>178</v>
      </c>
      <c r="E93" s="80" t="s">
        <v>1315</v>
      </c>
      <c r="F93" s="87" t="s">
        <v>1678</v>
      </c>
      <c r="G93" s="69" t="s">
        <v>1316</v>
      </c>
      <c r="H93" s="76" t="s">
        <v>938</v>
      </c>
      <c r="I93" s="79">
        <v>315944.11</v>
      </c>
      <c r="J93" s="86">
        <v>44378</v>
      </c>
      <c r="K93" s="86">
        <v>44428</v>
      </c>
    </row>
    <row r="94" spans="2:11" ht="14.15" customHeight="1" x14ac:dyDescent="0.35">
      <c r="B94" s="69" t="s">
        <v>1312</v>
      </c>
      <c r="C94" s="76" t="s">
        <v>1679</v>
      </c>
      <c r="D94" s="69" t="s">
        <v>178</v>
      </c>
      <c r="E94" s="80" t="s">
        <v>1315</v>
      </c>
      <c r="F94" s="87" t="s">
        <v>1680</v>
      </c>
      <c r="G94" s="69" t="s">
        <v>1316</v>
      </c>
      <c r="H94" s="76" t="s">
        <v>1590</v>
      </c>
      <c r="I94" s="79">
        <v>1196765.5</v>
      </c>
      <c r="J94" s="86">
        <v>44747</v>
      </c>
      <c r="K94" s="86">
        <v>44749</v>
      </c>
    </row>
    <row r="95" spans="2:11" ht="14.15" customHeight="1" x14ac:dyDescent="0.35">
      <c r="B95" s="69" t="s">
        <v>1317</v>
      </c>
      <c r="C95" s="76" t="s">
        <v>1318</v>
      </c>
      <c r="D95" s="69" t="s">
        <v>320</v>
      </c>
      <c r="E95" s="80" t="s">
        <v>1320</v>
      </c>
      <c r="F95" s="87" t="s">
        <v>1681</v>
      </c>
      <c r="G95" s="69" t="s">
        <v>1321</v>
      </c>
      <c r="H95" s="76" t="s">
        <v>938</v>
      </c>
      <c r="I95" s="79">
        <v>7175.67</v>
      </c>
      <c r="J95" s="86">
        <v>44417</v>
      </c>
      <c r="K95" s="86">
        <v>44420</v>
      </c>
    </row>
    <row r="96" spans="2:11" ht="14.15" customHeight="1" x14ac:dyDescent="0.35">
      <c r="B96" s="69" t="s">
        <v>1322</v>
      </c>
      <c r="C96" s="80" t="s">
        <v>1323</v>
      </c>
      <c r="D96" s="80" t="s">
        <v>11</v>
      </c>
      <c r="E96" s="80" t="s">
        <v>1325</v>
      </c>
      <c r="F96" s="87" t="s">
        <v>1682</v>
      </c>
      <c r="G96" s="69" t="s">
        <v>1326</v>
      </c>
      <c r="H96" s="76" t="s">
        <v>938</v>
      </c>
      <c r="I96" s="79">
        <v>654061.15</v>
      </c>
      <c r="J96" s="86">
        <v>44407</v>
      </c>
      <c r="K96" s="86">
        <v>44418</v>
      </c>
    </row>
    <row r="97" spans="2:11" ht="14.15" customHeight="1" x14ac:dyDescent="0.35">
      <c r="B97" s="69" t="s">
        <v>1322</v>
      </c>
      <c r="C97" s="80" t="s">
        <v>1683</v>
      </c>
      <c r="D97" s="80" t="s">
        <v>11</v>
      </c>
      <c r="E97" s="80" t="s">
        <v>1325</v>
      </c>
      <c r="F97" s="69" t="s">
        <v>1684</v>
      </c>
      <c r="G97" s="69" t="s">
        <v>1326</v>
      </c>
      <c r="H97" s="76" t="s">
        <v>1685</v>
      </c>
      <c r="I97" s="79">
        <v>878517.55</v>
      </c>
      <c r="J97" s="86">
        <v>44701</v>
      </c>
      <c r="K97" s="86">
        <v>44643</v>
      </c>
    </row>
    <row r="98" spans="2:11" ht="14.15" customHeight="1" x14ac:dyDescent="0.35">
      <c r="B98" s="69" t="s">
        <v>1264</v>
      </c>
      <c r="C98" s="80" t="s">
        <v>1265</v>
      </c>
      <c r="D98" s="80" t="s">
        <v>262</v>
      </c>
      <c r="E98" s="80" t="s">
        <v>1328</v>
      </c>
      <c r="F98" s="69" t="s">
        <v>1686</v>
      </c>
      <c r="G98" s="69" t="s">
        <v>1329</v>
      </c>
      <c r="H98" s="76" t="s">
        <v>938</v>
      </c>
      <c r="I98" s="79">
        <v>318193.26</v>
      </c>
      <c r="J98" s="86">
        <v>44417</v>
      </c>
      <c r="K98" s="86">
        <v>44421</v>
      </c>
    </row>
    <row r="99" spans="2:11" ht="14.15" customHeight="1" x14ac:dyDescent="0.35">
      <c r="B99" s="69" t="s">
        <v>1687</v>
      </c>
      <c r="C99" s="80" t="s">
        <v>913</v>
      </c>
      <c r="D99" s="80" t="s">
        <v>1688</v>
      </c>
      <c r="E99" s="80" t="s">
        <v>958</v>
      </c>
      <c r="F99" s="69" t="s">
        <v>1689</v>
      </c>
      <c r="G99" s="69" t="s">
        <v>959</v>
      </c>
      <c r="H99" s="76" t="s">
        <v>938</v>
      </c>
      <c r="I99" s="79">
        <v>334971.3</v>
      </c>
      <c r="J99" s="86">
        <v>44410</v>
      </c>
      <c r="K99" s="86">
        <v>44441</v>
      </c>
    </row>
    <row r="100" spans="2:11" ht="14.15" customHeight="1" x14ac:dyDescent="0.35">
      <c r="B100" s="69" t="s">
        <v>1690</v>
      </c>
      <c r="C100" s="80" t="s">
        <v>1331</v>
      </c>
      <c r="D100" s="80" t="s">
        <v>1691</v>
      </c>
      <c r="E100" s="80" t="s">
        <v>1692</v>
      </c>
      <c r="F100" s="69" t="s">
        <v>1692</v>
      </c>
      <c r="G100" s="69" t="s">
        <v>1334</v>
      </c>
      <c r="H100" s="76" t="s">
        <v>938</v>
      </c>
      <c r="I100" s="79">
        <v>487227.97</v>
      </c>
      <c r="J100" s="86">
        <v>44428</v>
      </c>
      <c r="K100" s="86" t="s">
        <v>548</v>
      </c>
    </row>
    <row r="101" spans="2:11" ht="14.15" customHeight="1" x14ac:dyDescent="0.35">
      <c r="B101" s="69" t="s">
        <v>1335</v>
      </c>
      <c r="C101" s="80" t="s">
        <v>1336</v>
      </c>
      <c r="D101" s="80" t="s">
        <v>1693</v>
      </c>
      <c r="E101" s="80" t="s">
        <v>1339</v>
      </c>
      <c r="F101" s="69" t="s">
        <v>1694</v>
      </c>
      <c r="G101" s="69" t="s">
        <v>1340</v>
      </c>
      <c r="H101" s="76" t="s">
        <v>938</v>
      </c>
      <c r="I101" s="79">
        <v>565738.28</v>
      </c>
      <c r="J101" s="86">
        <v>44432</v>
      </c>
      <c r="K101" s="86">
        <v>44438</v>
      </c>
    </row>
    <row r="102" spans="2:11" ht="14.15" customHeight="1" x14ac:dyDescent="0.35">
      <c r="B102" s="69" t="s">
        <v>1335</v>
      </c>
      <c r="C102" s="80" t="s">
        <v>1695</v>
      </c>
      <c r="D102" s="80" t="s">
        <v>1693</v>
      </c>
      <c r="E102" s="80" t="s">
        <v>1339</v>
      </c>
      <c r="F102" s="69" t="s">
        <v>1696</v>
      </c>
      <c r="G102" s="69" t="s">
        <v>1340</v>
      </c>
      <c r="H102" s="76" t="s">
        <v>1590</v>
      </c>
      <c r="I102" s="79">
        <v>1495419.3</v>
      </c>
      <c r="J102" s="86">
        <v>44760</v>
      </c>
      <c r="K102" s="86">
        <v>44775</v>
      </c>
    </row>
    <row r="103" spans="2:11" ht="14.15" customHeight="1" x14ac:dyDescent="0.35">
      <c r="B103" s="69" t="s">
        <v>1341</v>
      </c>
      <c r="C103" s="80" t="s">
        <v>558</v>
      </c>
      <c r="D103" s="80" t="s">
        <v>1697</v>
      </c>
      <c r="E103" s="80" t="s">
        <v>1343</v>
      </c>
      <c r="F103" s="69" t="s">
        <v>1698</v>
      </c>
      <c r="G103" s="69" t="s">
        <v>1344</v>
      </c>
      <c r="H103" s="76" t="s">
        <v>938</v>
      </c>
      <c r="I103" s="79">
        <v>242256.98</v>
      </c>
      <c r="J103" s="86">
        <v>44439</v>
      </c>
      <c r="K103" s="86">
        <v>44447</v>
      </c>
    </row>
    <row r="104" spans="2:11" ht="14.15" customHeight="1" x14ac:dyDescent="0.35">
      <c r="B104" s="69" t="s">
        <v>1345</v>
      </c>
      <c r="C104" s="80" t="s">
        <v>1346</v>
      </c>
      <c r="D104" s="80" t="s">
        <v>11</v>
      </c>
      <c r="E104" s="88" t="s">
        <v>1347</v>
      </c>
      <c r="F104" s="69" t="s">
        <v>1699</v>
      </c>
      <c r="G104" s="69" t="s">
        <v>1348</v>
      </c>
      <c r="H104" s="76" t="s">
        <v>938</v>
      </c>
      <c r="I104" s="79" t="s">
        <v>1588</v>
      </c>
      <c r="J104" s="86">
        <v>44398</v>
      </c>
      <c r="K104" s="86">
        <v>44404</v>
      </c>
    </row>
    <row r="105" spans="2:11" ht="14.15" customHeight="1" x14ac:dyDescent="0.35">
      <c r="B105" s="69" t="s">
        <v>1345</v>
      </c>
      <c r="C105" s="80" t="s">
        <v>1346</v>
      </c>
      <c r="D105" s="80" t="s">
        <v>11</v>
      </c>
      <c r="E105" s="88" t="s">
        <v>1347</v>
      </c>
      <c r="F105" s="69" t="s">
        <v>1700</v>
      </c>
      <c r="G105" s="69" t="s">
        <v>1348</v>
      </c>
      <c r="H105" s="76" t="s">
        <v>1590</v>
      </c>
      <c r="I105" s="79">
        <v>4881120.75</v>
      </c>
      <c r="J105" s="86">
        <v>44921</v>
      </c>
      <c r="K105" s="86">
        <v>44930</v>
      </c>
    </row>
    <row r="106" spans="2:11" ht="14.15" customHeight="1" x14ac:dyDescent="0.35">
      <c r="B106" s="69" t="s">
        <v>1345</v>
      </c>
      <c r="C106" s="80" t="s">
        <v>1346</v>
      </c>
      <c r="D106" s="80" t="s">
        <v>11</v>
      </c>
      <c r="E106" s="88" t="s">
        <v>1347</v>
      </c>
      <c r="F106" s="69" t="s">
        <v>1701</v>
      </c>
      <c r="G106" s="69" t="s">
        <v>1348</v>
      </c>
      <c r="H106" s="76" t="s">
        <v>1590</v>
      </c>
      <c r="I106" s="79">
        <v>6823128.1500000004</v>
      </c>
      <c r="J106" s="86">
        <v>45272</v>
      </c>
      <c r="K106" s="86">
        <v>45288</v>
      </c>
    </row>
    <row r="107" spans="2:11" ht="14.15" customHeight="1" x14ac:dyDescent="0.35">
      <c r="B107" s="69" t="s">
        <v>1349</v>
      </c>
      <c r="C107" s="80" t="s">
        <v>1350</v>
      </c>
      <c r="D107" s="80" t="s">
        <v>41</v>
      </c>
      <c r="E107" s="80" t="s">
        <v>1352</v>
      </c>
      <c r="F107" s="69" t="s">
        <v>1702</v>
      </c>
      <c r="G107" s="69" t="s">
        <v>1353</v>
      </c>
      <c r="H107" s="76" t="s">
        <v>938</v>
      </c>
      <c r="I107" s="79">
        <v>517235.6</v>
      </c>
      <c r="J107" s="86">
        <v>44418</v>
      </c>
      <c r="K107" s="86">
        <v>44419</v>
      </c>
    </row>
    <row r="108" spans="2:11" ht="14.15" customHeight="1" x14ac:dyDescent="0.35">
      <c r="B108" s="69" t="s">
        <v>1615</v>
      </c>
      <c r="C108" s="80" t="s">
        <v>594</v>
      </c>
      <c r="D108" s="80" t="s">
        <v>11</v>
      </c>
      <c r="E108" s="80" t="s">
        <v>1141</v>
      </c>
      <c r="F108" s="87" t="s">
        <v>1143</v>
      </c>
      <c r="G108" s="69" t="s">
        <v>1142</v>
      </c>
      <c r="H108" s="76" t="s">
        <v>938</v>
      </c>
      <c r="I108" s="79">
        <v>5534138.0899999999</v>
      </c>
      <c r="J108" s="86">
        <v>44510</v>
      </c>
      <c r="K108" s="86">
        <v>44525</v>
      </c>
    </row>
    <row r="109" spans="2:11" ht="14.15" customHeight="1" x14ac:dyDescent="0.35">
      <c r="B109" s="69" t="s">
        <v>1651</v>
      </c>
      <c r="C109" s="80" t="s">
        <v>839</v>
      </c>
      <c r="D109" s="80" t="s">
        <v>11</v>
      </c>
      <c r="E109" s="80" t="s">
        <v>1703</v>
      </c>
      <c r="F109" s="69" t="s">
        <v>1653</v>
      </c>
      <c r="G109" s="69" t="s">
        <v>1704</v>
      </c>
      <c r="H109" s="76" t="s">
        <v>938</v>
      </c>
      <c r="I109" s="79" t="s">
        <v>1588</v>
      </c>
      <c r="J109" s="86">
        <v>44379</v>
      </c>
      <c r="K109" s="86">
        <v>44440</v>
      </c>
    </row>
    <row r="110" spans="2:11" ht="14.15" customHeight="1" x14ac:dyDescent="0.35">
      <c r="B110" s="69" t="s">
        <v>1354</v>
      </c>
      <c r="C110" s="80" t="s">
        <v>1355</v>
      </c>
      <c r="D110" s="80" t="s">
        <v>11</v>
      </c>
      <c r="E110" s="80" t="s">
        <v>1357</v>
      </c>
      <c r="F110" s="69" t="s">
        <v>1705</v>
      </c>
      <c r="G110" s="69" t="s">
        <v>1358</v>
      </c>
      <c r="H110" s="76" t="s">
        <v>938</v>
      </c>
      <c r="I110" s="79">
        <v>4992.5</v>
      </c>
      <c r="J110" s="86">
        <v>44484</v>
      </c>
      <c r="K110" s="86">
        <v>44488</v>
      </c>
    </row>
    <row r="111" spans="2:11" ht="14.15" customHeight="1" x14ac:dyDescent="0.35">
      <c r="B111" s="69" t="s">
        <v>1359</v>
      </c>
      <c r="C111" s="80" t="s">
        <v>1360</v>
      </c>
      <c r="D111" s="80" t="s">
        <v>65</v>
      </c>
      <c r="E111" s="80" t="s">
        <v>1362</v>
      </c>
      <c r="F111" s="69" t="s">
        <v>1706</v>
      </c>
      <c r="G111" s="69" t="s">
        <v>1363</v>
      </c>
      <c r="H111" s="76" t="s">
        <v>938</v>
      </c>
      <c r="I111" s="79">
        <v>6491.74</v>
      </c>
      <c r="J111" s="86">
        <v>44474</v>
      </c>
      <c r="K111" s="86">
        <v>44484</v>
      </c>
    </row>
    <row r="112" spans="2:11" ht="14.15" customHeight="1" x14ac:dyDescent="0.35">
      <c r="B112" s="69" t="s">
        <v>1359</v>
      </c>
      <c r="C112" s="80" t="s">
        <v>1360</v>
      </c>
      <c r="D112" s="80" t="s">
        <v>65</v>
      </c>
      <c r="E112" s="80" t="s">
        <v>1362</v>
      </c>
      <c r="F112" s="69" t="s">
        <v>1707</v>
      </c>
      <c r="G112" s="69" t="s">
        <v>1363</v>
      </c>
      <c r="H112" s="76" t="s">
        <v>1590</v>
      </c>
      <c r="I112" s="79">
        <v>28966.2</v>
      </c>
      <c r="J112" s="86">
        <v>45210</v>
      </c>
      <c r="K112" s="86">
        <v>45218</v>
      </c>
    </row>
    <row r="113" spans="2:11" ht="14.15" customHeight="1" x14ac:dyDescent="0.35">
      <c r="B113" s="69" t="s">
        <v>1372</v>
      </c>
      <c r="C113" s="80" t="s">
        <v>1373</v>
      </c>
      <c r="D113" s="80" t="s">
        <v>11</v>
      </c>
      <c r="E113" s="81" t="s">
        <v>1374</v>
      </c>
      <c r="F113" s="69" t="s">
        <v>1708</v>
      </c>
      <c r="G113" s="69" t="s">
        <v>1375</v>
      </c>
      <c r="H113" s="76" t="s">
        <v>938</v>
      </c>
      <c r="I113" s="79" t="s">
        <v>1588</v>
      </c>
      <c r="J113" s="86">
        <v>44433</v>
      </c>
      <c r="K113" s="86">
        <v>44439</v>
      </c>
    </row>
    <row r="114" spans="2:11" ht="14.15" customHeight="1" x14ac:dyDescent="0.35">
      <c r="B114" s="69" t="s">
        <v>1372</v>
      </c>
      <c r="C114" s="80" t="s">
        <v>1373</v>
      </c>
      <c r="D114" s="80" t="s">
        <v>11</v>
      </c>
      <c r="E114" s="81" t="s">
        <v>1374</v>
      </c>
      <c r="F114" s="69" t="s">
        <v>1709</v>
      </c>
      <c r="G114" s="69" t="s">
        <v>1375</v>
      </c>
      <c r="H114" s="76" t="s">
        <v>1590</v>
      </c>
      <c r="I114" s="79">
        <v>2961174.78</v>
      </c>
      <c r="J114" s="86">
        <v>45198</v>
      </c>
      <c r="K114" s="86">
        <v>45209</v>
      </c>
    </row>
    <row r="115" spans="2:11" ht="14.15" customHeight="1" x14ac:dyDescent="0.35">
      <c r="B115" s="69" t="s">
        <v>247</v>
      </c>
      <c r="C115" s="80" t="s">
        <v>721</v>
      </c>
      <c r="D115" s="80" t="s">
        <v>11</v>
      </c>
      <c r="E115" s="81" t="s">
        <v>1377</v>
      </c>
      <c r="F115" s="69" t="s">
        <v>1710</v>
      </c>
      <c r="G115" s="69" t="s">
        <v>1378</v>
      </c>
      <c r="H115" s="76" t="s">
        <v>938</v>
      </c>
      <c r="I115" s="79">
        <v>391729.85</v>
      </c>
      <c r="J115" s="86">
        <v>44540</v>
      </c>
      <c r="K115" s="86">
        <v>44546</v>
      </c>
    </row>
    <row r="116" spans="2:11" ht="14.15" customHeight="1" x14ac:dyDescent="0.35">
      <c r="B116" s="69" t="s">
        <v>1379</v>
      </c>
      <c r="C116" s="80" t="s">
        <v>1380</v>
      </c>
      <c r="D116" s="80" t="s">
        <v>990</v>
      </c>
      <c r="E116" s="81" t="s">
        <v>1382</v>
      </c>
      <c r="F116" s="81" t="s">
        <v>1711</v>
      </c>
      <c r="G116" s="69" t="s">
        <v>1383</v>
      </c>
      <c r="H116" s="76" t="s">
        <v>938</v>
      </c>
      <c r="I116" s="79">
        <v>673.9</v>
      </c>
      <c r="J116" s="86">
        <v>44434</v>
      </c>
      <c r="K116" s="86">
        <v>44686</v>
      </c>
    </row>
    <row r="117" spans="2:11" ht="14.15" customHeight="1" x14ac:dyDescent="0.35">
      <c r="B117" s="69" t="s">
        <v>1379</v>
      </c>
      <c r="C117" s="80" t="s">
        <v>1380</v>
      </c>
      <c r="D117" s="80" t="s">
        <v>990</v>
      </c>
      <c r="E117" s="81" t="s">
        <v>1382</v>
      </c>
      <c r="F117" s="69" t="s">
        <v>1712</v>
      </c>
      <c r="G117" s="69" t="s">
        <v>1383</v>
      </c>
      <c r="H117" s="76" t="s">
        <v>1590</v>
      </c>
      <c r="I117" s="78" t="s">
        <v>1713</v>
      </c>
      <c r="J117" s="86">
        <v>44741</v>
      </c>
      <c r="K117" s="86">
        <v>44743</v>
      </c>
    </row>
    <row r="118" spans="2:11" ht="14.15" customHeight="1" x14ac:dyDescent="0.35">
      <c r="B118" s="69" t="s">
        <v>1379</v>
      </c>
      <c r="C118" s="80" t="s">
        <v>1380</v>
      </c>
      <c r="D118" s="80" t="s">
        <v>990</v>
      </c>
      <c r="E118" s="81" t="s">
        <v>1382</v>
      </c>
      <c r="F118" s="69" t="s">
        <v>1714</v>
      </c>
      <c r="G118" s="69" t="s">
        <v>1383</v>
      </c>
      <c r="H118" s="76" t="s">
        <v>1715</v>
      </c>
      <c r="I118" s="78" t="s">
        <v>1716</v>
      </c>
      <c r="J118" s="86">
        <v>45106</v>
      </c>
      <c r="K118" s="86">
        <v>45148</v>
      </c>
    </row>
    <row r="119" spans="2:11" ht="14.15" customHeight="1" x14ac:dyDescent="0.35">
      <c r="B119" s="69" t="s">
        <v>1379</v>
      </c>
      <c r="C119" s="80" t="s">
        <v>1380</v>
      </c>
      <c r="D119" s="80" t="s">
        <v>990</v>
      </c>
      <c r="E119" s="81" t="s">
        <v>1382</v>
      </c>
      <c r="F119" s="69" t="s">
        <v>1717</v>
      </c>
      <c r="G119" s="69" t="s">
        <v>1383</v>
      </c>
      <c r="H119" s="76" t="s">
        <v>1715</v>
      </c>
      <c r="I119" s="79">
        <v>630350.14</v>
      </c>
      <c r="J119" s="86">
        <v>45470</v>
      </c>
      <c r="K119" s="86" t="s">
        <v>548</v>
      </c>
    </row>
    <row r="120" spans="2:11" ht="14.15" customHeight="1" x14ac:dyDescent="0.35">
      <c r="B120" s="69" t="s">
        <v>1384</v>
      </c>
      <c r="C120" s="80" t="s">
        <v>1166</v>
      </c>
      <c r="D120" s="80" t="s">
        <v>278</v>
      </c>
      <c r="E120" s="81" t="s">
        <v>1386</v>
      </c>
      <c r="F120" s="69" t="s">
        <v>1718</v>
      </c>
      <c r="G120" s="69" t="s">
        <v>984</v>
      </c>
      <c r="H120" s="76" t="s">
        <v>938</v>
      </c>
      <c r="I120" s="79">
        <v>176704.92</v>
      </c>
      <c r="J120" s="86">
        <v>44543</v>
      </c>
      <c r="K120" s="86">
        <v>44551</v>
      </c>
    </row>
    <row r="121" spans="2:11" ht="14.15" customHeight="1" x14ac:dyDescent="0.35">
      <c r="B121" s="69" t="s">
        <v>1387</v>
      </c>
      <c r="C121" s="80" t="s">
        <v>1388</v>
      </c>
      <c r="D121" s="80" t="s">
        <v>65</v>
      </c>
      <c r="E121" s="81" t="s">
        <v>1390</v>
      </c>
      <c r="F121" s="85" t="s">
        <v>1719</v>
      </c>
      <c r="G121" s="69" t="s">
        <v>1391</v>
      </c>
      <c r="H121" s="76" t="s">
        <v>938</v>
      </c>
      <c r="I121" s="79">
        <v>274861.13</v>
      </c>
      <c r="J121" s="86">
        <v>44544</v>
      </c>
      <c r="K121" s="86">
        <v>44550</v>
      </c>
    </row>
    <row r="122" spans="2:11" ht="14.15" customHeight="1" x14ac:dyDescent="0.35">
      <c r="B122" s="69" t="s">
        <v>1392</v>
      </c>
      <c r="C122" s="80" t="s">
        <v>1393</v>
      </c>
      <c r="D122" s="80" t="s">
        <v>1394</v>
      </c>
      <c r="E122" s="81" t="s">
        <v>1396</v>
      </c>
      <c r="F122" s="85" t="s">
        <v>1720</v>
      </c>
      <c r="G122" s="69" t="s">
        <v>1397</v>
      </c>
      <c r="H122" s="76" t="s">
        <v>938</v>
      </c>
      <c r="I122" s="79">
        <v>1652045.82</v>
      </c>
      <c r="J122" s="86">
        <v>44547</v>
      </c>
      <c r="K122" s="86">
        <v>44553</v>
      </c>
    </row>
    <row r="123" spans="2:11" ht="14.15" customHeight="1" x14ac:dyDescent="0.35">
      <c r="B123" s="69" t="s">
        <v>1392</v>
      </c>
      <c r="C123" s="80" t="s">
        <v>1393</v>
      </c>
      <c r="D123" s="80" t="s">
        <v>1394</v>
      </c>
      <c r="E123" s="81" t="s">
        <v>1396</v>
      </c>
      <c r="F123" s="69" t="s">
        <v>1721</v>
      </c>
      <c r="G123" s="69" t="s">
        <v>1397</v>
      </c>
      <c r="H123" s="76" t="s">
        <v>1590</v>
      </c>
      <c r="I123" s="79">
        <v>137090.79999999999</v>
      </c>
      <c r="J123" s="86">
        <v>45252</v>
      </c>
      <c r="K123" s="86">
        <v>45257</v>
      </c>
    </row>
    <row r="124" spans="2:11" ht="14.15" customHeight="1" x14ac:dyDescent="0.35">
      <c r="B124" s="69" t="s">
        <v>1398</v>
      </c>
      <c r="C124" s="80" t="s">
        <v>1399</v>
      </c>
      <c r="D124" s="80" t="s">
        <v>244</v>
      </c>
      <c r="E124" s="81" t="s">
        <v>1401</v>
      </c>
      <c r="F124" s="69" t="s">
        <v>1722</v>
      </c>
      <c r="G124" s="69" t="s">
        <v>1402</v>
      </c>
      <c r="H124" s="76" t="s">
        <v>938</v>
      </c>
      <c r="I124" s="79">
        <v>180384.63</v>
      </c>
      <c r="J124" s="86">
        <v>44397</v>
      </c>
      <c r="K124" s="86">
        <v>44403</v>
      </c>
    </row>
    <row r="125" spans="2:11" ht="14.15" customHeight="1" x14ac:dyDescent="0.35">
      <c r="B125" s="69" t="s">
        <v>1398</v>
      </c>
      <c r="C125" s="80" t="s">
        <v>1723</v>
      </c>
      <c r="D125" s="80" t="s">
        <v>244</v>
      </c>
      <c r="E125" s="81"/>
      <c r="F125" s="69" t="s">
        <v>1724</v>
      </c>
      <c r="H125" s="76" t="s">
        <v>1590</v>
      </c>
      <c r="I125" s="79">
        <v>3734171.12</v>
      </c>
      <c r="J125" s="86">
        <v>45258</v>
      </c>
      <c r="K125" s="86">
        <v>45260</v>
      </c>
    </row>
    <row r="126" spans="2:11" ht="14.15" customHeight="1" x14ac:dyDescent="0.35">
      <c r="B126" s="69" t="s">
        <v>1403</v>
      </c>
      <c r="C126" s="76" t="s">
        <v>1404</v>
      </c>
      <c r="D126" s="80" t="s">
        <v>1405</v>
      </c>
      <c r="E126" s="81" t="s">
        <v>1407</v>
      </c>
      <c r="F126" s="69" t="s">
        <v>1725</v>
      </c>
      <c r="G126" s="69" t="s">
        <v>1408</v>
      </c>
      <c r="H126" s="76" t="s">
        <v>938</v>
      </c>
      <c r="I126" s="79">
        <v>305444.61</v>
      </c>
      <c r="J126" s="86">
        <v>44552</v>
      </c>
      <c r="K126" s="86">
        <v>44558</v>
      </c>
    </row>
    <row r="127" spans="2:11" ht="14.15" customHeight="1" x14ac:dyDescent="0.35">
      <c r="B127" s="69" t="s">
        <v>247</v>
      </c>
      <c r="C127" s="80" t="s">
        <v>721</v>
      </c>
      <c r="D127" s="80" t="s">
        <v>1409</v>
      </c>
      <c r="E127" s="69" t="s">
        <v>1411</v>
      </c>
      <c r="F127" s="69" t="s">
        <v>1726</v>
      </c>
      <c r="G127" s="69" t="s">
        <v>1412</v>
      </c>
      <c r="H127" s="76" t="s">
        <v>938</v>
      </c>
      <c r="I127" s="79">
        <v>179314.39</v>
      </c>
      <c r="J127" s="86">
        <v>44554</v>
      </c>
      <c r="K127" s="86">
        <v>44574</v>
      </c>
    </row>
    <row r="128" spans="2:11" ht="14.15" customHeight="1" x14ac:dyDescent="0.35">
      <c r="B128" s="69" t="s">
        <v>1727</v>
      </c>
      <c r="C128" s="80" t="s">
        <v>1413</v>
      </c>
      <c r="D128" s="80" t="s">
        <v>11</v>
      </c>
      <c r="E128" s="81" t="s">
        <v>1415</v>
      </c>
      <c r="F128" s="69" t="s">
        <v>1728</v>
      </c>
      <c r="G128" s="69" t="s">
        <v>1416</v>
      </c>
      <c r="H128" s="76" t="s">
        <v>938</v>
      </c>
      <c r="I128" s="79">
        <v>479682.22</v>
      </c>
      <c r="J128" s="86">
        <v>44561</v>
      </c>
      <c r="K128" s="86">
        <v>44578</v>
      </c>
    </row>
    <row r="129" spans="2:11" ht="14.15" customHeight="1" x14ac:dyDescent="0.35">
      <c r="B129" s="69" t="s">
        <v>1727</v>
      </c>
      <c r="C129" s="80" t="s">
        <v>1413</v>
      </c>
      <c r="D129" s="80" t="s">
        <v>11</v>
      </c>
      <c r="E129" s="81" t="s">
        <v>1415</v>
      </c>
      <c r="F129" s="69" t="s">
        <v>1729</v>
      </c>
      <c r="G129" s="69" t="s">
        <v>1416</v>
      </c>
      <c r="H129" s="76" t="s">
        <v>1590</v>
      </c>
      <c r="I129" s="79">
        <v>481302.9</v>
      </c>
      <c r="J129" s="86">
        <v>45022</v>
      </c>
      <c r="K129" s="86">
        <v>45030</v>
      </c>
    </row>
    <row r="130" spans="2:11" ht="14.15" customHeight="1" x14ac:dyDescent="0.35">
      <c r="B130" s="69" t="s">
        <v>1417</v>
      </c>
      <c r="C130" s="80" t="s">
        <v>1418</v>
      </c>
      <c r="D130" s="80" t="s">
        <v>11</v>
      </c>
      <c r="E130" s="81" t="s">
        <v>1420</v>
      </c>
      <c r="F130" s="85">
        <v>520210010001</v>
      </c>
      <c r="G130" s="69" t="s">
        <v>1421</v>
      </c>
      <c r="H130" s="76" t="s">
        <v>938</v>
      </c>
      <c r="I130" s="78" t="s">
        <v>1592</v>
      </c>
      <c r="J130" s="86">
        <v>44405</v>
      </c>
      <c r="K130" s="86">
        <v>44411</v>
      </c>
    </row>
    <row r="131" spans="2:11" ht="14.15" customHeight="1" x14ac:dyDescent="0.35">
      <c r="B131" s="69" t="s">
        <v>1730</v>
      </c>
      <c r="C131" s="80" t="s">
        <v>721</v>
      </c>
      <c r="D131" s="80" t="s">
        <v>1423</v>
      </c>
      <c r="E131" s="81" t="s">
        <v>1425</v>
      </c>
      <c r="F131" s="69" t="s">
        <v>1731</v>
      </c>
      <c r="G131" s="69" t="s">
        <v>1426</v>
      </c>
      <c r="H131" s="76" t="s">
        <v>938</v>
      </c>
      <c r="I131" s="79">
        <v>47641.78</v>
      </c>
      <c r="J131" s="86">
        <v>44585</v>
      </c>
      <c r="K131" s="86">
        <v>44593</v>
      </c>
    </row>
    <row r="132" spans="2:11" ht="14.15" customHeight="1" x14ac:dyDescent="0.35">
      <c r="B132" s="69" t="s">
        <v>1732</v>
      </c>
      <c r="C132" s="80" t="s">
        <v>1428</v>
      </c>
      <c r="D132" s="80" t="s">
        <v>1733</v>
      </c>
      <c r="E132" s="81" t="s">
        <v>1431</v>
      </c>
      <c r="F132" s="69" t="s">
        <v>1734</v>
      </c>
      <c r="G132" s="69" t="s">
        <v>1432</v>
      </c>
      <c r="H132" s="76" t="s">
        <v>938</v>
      </c>
      <c r="I132" s="79">
        <v>1626158.87</v>
      </c>
      <c r="J132" s="86">
        <v>44582</v>
      </c>
      <c r="K132" s="86">
        <v>44610</v>
      </c>
    </row>
    <row r="133" spans="2:11" ht="14.15" customHeight="1" x14ac:dyDescent="0.35">
      <c r="B133" s="69" t="s">
        <v>1433</v>
      </c>
      <c r="C133" s="80" t="s">
        <v>1434</v>
      </c>
      <c r="D133" s="80" t="s">
        <v>11</v>
      </c>
      <c r="E133" s="81" t="s">
        <v>1436</v>
      </c>
      <c r="F133" s="85">
        <v>520210010002</v>
      </c>
      <c r="G133" s="69" t="s">
        <v>1437</v>
      </c>
      <c r="H133" s="76" t="s">
        <v>938</v>
      </c>
      <c r="I133" s="78" t="s">
        <v>1592</v>
      </c>
      <c r="J133" s="86">
        <v>44405</v>
      </c>
      <c r="K133" s="86">
        <v>44410</v>
      </c>
    </row>
    <row r="134" spans="2:11" ht="14.15" customHeight="1" x14ac:dyDescent="0.35">
      <c r="B134" s="69" t="s">
        <v>1438</v>
      </c>
      <c r="C134" s="80" t="s">
        <v>1380</v>
      </c>
      <c r="D134" s="80" t="s">
        <v>990</v>
      </c>
      <c r="E134" s="81" t="s">
        <v>1440</v>
      </c>
      <c r="F134" s="85" t="s">
        <v>1440</v>
      </c>
      <c r="G134" s="69" t="s">
        <v>1441</v>
      </c>
      <c r="H134" s="76" t="s">
        <v>938</v>
      </c>
      <c r="I134" s="79">
        <v>6291</v>
      </c>
      <c r="J134" s="86">
        <v>44624</v>
      </c>
      <c r="K134" s="86">
        <v>44629</v>
      </c>
    </row>
    <row r="135" spans="2:11" ht="14.15" customHeight="1" x14ac:dyDescent="0.35">
      <c r="B135" s="69" t="s">
        <v>1735</v>
      </c>
      <c r="C135" s="80" t="s">
        <v>1448</v>
      </c>
      <c r="D135" s="80" t="s">
        <v>11</v>
      </c>
      <c r="E135" s="81" t="s">
        <v>1450</v>
      </c>
      <c r="F135" s="85" t="s">
        <v>79</v>
      </c>
      <c r="G135" s="69" t="s">
        <v>1451</v>
      </c>
      <c r="H135" s="76" t="s">
        <v>938</v>
      </c>
      <c r="I135" s="79">
        <v>53077.38</v>
      </c>
      <c r="J135" s="86">
        <v>44606</v>
      </c>
      <c r="K135" s="86">
        <v>44615</v>
      </c>
    </row>
    <row r="136" spans="2:11" ht="14.15" customHeight="1" x14ac:dyDescent="0.35">
      <c r="B136" s="69" t="s">
        <v>1735</v>
      </c>
      <c r="C136" s="80" t="s">
        <v>1448</v>
      </c>
      <c r="D136" s="80" t="s">
        <v>11</v>
      </c>
      <c r="E136" s="81" t="s">
        <v>1450</v>
      </c>
      <c r="F136" s="85" t="s">
        <v>1736</v>
      </c>
      <c r="G136" s="69" t="s">
        <v>1451</v>
      </c>
      <c r="H136" s="76" t="s">
        <v>1596</v>
      </c>
      <c r="I136" s="79">
        <v>66346.720000000001</v>
      </c>
      <c r="J136" s="86">
        <v>45078</v>
      </c>
      <c r="K136" s="86">
        <v>45083</v>
      </c>
    </row>
    <row r="137" spans="2:11" ht="14.15" customHeight="1" x14ac:dyDescent="0.35">
      <c r="B137" s="69" t="s">
        <v>1737</v>
      </c>
      <c r="C137" s="80" t="s">
        <v>1021</v>
      </c>
      <c r="D137" s="80" t="s">
        <v>320</v>
      </c>
      <c r="E137" s="81" t="s">
        <v>1023</v>
      </c>
      <c r="F137" s="85" t="s">
        <v>1738</v>
      </c>
      <c r="G137" s="69" t="s">
        <v>1024</v>
      </c>
      <c r="H137" s="76" t="s">
        <v>938</v>
      </c>
      <c r="I137" s="79">
        <v>117609.99</v>
      </c>
      <c r="J137" s="86">
        <v>44603</v>
      </c>
      <c r="K137" s="86">
        <v>44608</v>
      </c>
    </row>
    <row r="138" spans="2:11" ht="14.15" customHeight="1" x14ac:dyDescent="0.35">
      <c r="B138" s="69" t="s">
        <v>1737</v>
      </c>
      <c r="C138" s="80" t="s">
        <v>1021</v>
      </c>
      <c r="D138" s="80" t="s">
        <v>320</v>
      </c>
      <c r="E138" s="81" t="s">
        <v>1023</v>
      </c>
      <c r="F138" s="85" t="s">
        <v>1739</v>
      </c>
      <c r="G138" s="69" t="s">
        <v>1024</v>
      </c>
      <c r="H138" s="76" t="s">
        <v>1590</v>
      </c>
      <c r="I138" s="79">
        <v>127975.5</v>
      </c>
      <c r="J138" s="86">
        <v>45016</v>
      </c>
      <c r="K138" s="86">
        <v>45028</v>
      </c>
    </row>
    <row r="139" spans="2:11" ht="14.15" customHeight="1" x14ac:dyDescent="0.35">
      <c r="B139" s="69" t="s">
        <v>1737</v>
      </c>
      <c r="C139" s="80" t="s">
        <v>1021</v>
      </c>
      <c r="D139" s="80" t="s">
        <v>320</v>
      </c>
      <c r="E139" s="81" t="s">
        <v>1023</v>
      </c>
      <c r="F139" s="85" t="s">
        <v>1740</v>
      </c>
      <c r="G139" s="69" t="s">
        <v>1024</v>
      </c>
      <c r="H139" s="76" t="s">
        <v>1590</v>
      </c>
      <c r="I139" s="79">
        <v>403001.4</v>
      </c>
      <c r="J139" s="86">
        <v>45210</v>
      </c>
      <c r="K139" s="86">
        <v>45218</v>
      </c>
    </row>
    <row r="140" spans="2:11" ht="14.15" customHeight="1" x14ac:dyDescent="0.35">
      <c r="B140" s="69" t="s">
        <v>1737</v>
      </c>
      <c r="C140" s="80" t="s">
        <v>1021</v>
      </c>
      <c r="D140" s="80" t="s">
        <v>320</v>
      </c>
      <c r="E140" s="81" t="s">
        <v>1023</v>
      </c>
      <c r="F140" s="85" t="s">
        <v>1741</v>
      </c>
      <c r="G140" s="69" t="s">
        <v>1024</v>
      </c>
      <c r="H140" s="76" t="s">
        <v>1596</v>
      </c>
      <c r="I140" s="79">
        <v>314118.03000000003</v>
      </c>
      <c r="J140" s="86">
        <v>45078</v>
      </c>
      <c r="K140" s="86">
        <v>45083</v>
      </c>
    </row>
    <row r="141" spans="2:11" ht="14.15" customHeight="1" x14ac:dyDescent="0.35">
      <c r="B141" s="69" t="s">
        <v>1455</v>
      </c>
      <c r="C141" s="80" t="s">
        <v>1456</v>
      </c>
      <c r="D141" s="80" t="s">
        <v>11</v>
      </c>
      <c r="E141" s="80" t="s">
        <v>1458</v>
      </c>
      <c r="F141" s="85" t="s">
        <v>1742</v>
      </c>
      <c r="G141" s="69" t="s">
        <v>1459</v>
      </c>
      <c r="H141" s="76" t="s">
        <v>938</v>
      </c>
      <c r="I141" s="79">
        <v>120763.8</v>
      </c>
      <c r="J141" s="86">
        <v>44630</v>
      </c>
      <c r="K141" s="86">
        <v>44631</v>
      </c>
    </row>
    <row r="142" spans="2:11" ht="14.15" customHeight="1" x14ac:dyDescent="0.35">
      <c r="B142" s="69" t="s">
        <v>1460</v>
      </c>
      <c r="C142" s="80" t="s">
        <v>1461</v>
      </c>
      <c r="D142" s="80" t="s">
        <v>50</v>
      </c>
      <c r="E142" s="80" t="s">
        <v>1463</v>
      </c>
      <c r="F142" s="85" t="s">
        <v>1743</v>
      </c>
      <c r="G142" s="69" t="s">
        <v>1464</v>
      </c>
      <c r="H142" s="76" t="s">
        <v>938</v>
      </c>
      <c r="I142" s="78" t="s">
        <v>1592</v>
      </c>
      <c r="J142" s="86">
        <v>44614</v>
      </c>
      <c r="K142" s="86">
        <v>44617</v>
      </c>
    </row>
    <row r="143" spans="2:11" ht="14.15" customHeight="1" x14ac:dyDescent="0.35">
      <c r="B143" s="69" t="s">
        <v>1460</v>
      </c>
      <c r="C143" s="80" t="s">
        <v>1461</v>
      </c>
      <c r="D143" s="80" t="s">
        <v>50</v>
      </c>
      <c r="E143" s="80" t="s">
        <v>1463</v>
      </c>
      <c r="F143" s="85" t="s">
        <v>1744</v>
      </c>
      <c r="G143" s="69" t="s">
        <v>1464</v>
      </c>
      <c r="H143" s="76" t="s">
        <v>1590</v>
      </c>
      <c r="I143" s="78" t="s">
        <v>1592</v>
      </c>
      <c r="J143" s="86">
        <v>44617</v>
      </c>
      <c r="K143" s="86" t="s">
        <v>548</v>
      </c>
    </row>
    <row r="144" spans="2:11" ht="14.15" customHeight="1" x14ac:dyDescent="0.35">
      <c r="B144" s="69" t="s">
        <v>1466</v>
      </c>
      <c r="C144" s="80" t="s">
        <v>1467</v>
      </c>
      <c r="D144" s="80" t="s">
        <v>475</v>
      </c>
      <c r="E144" s="81" t="s">
        <v>1469</v>
      </c>
      <c r="F144" s="85" t="s">
        <v>1745</v>
      </c>
      <c r="G144" s="69" t="s">
        <v>1470</v>
      </c>
      <c r="H144" s="76" t="s">
        <v>938</v>
      </c>
      <c r="I144" s="79">
        <v>56494.66</v>
      </c>
      <c r="J144" s="86">
        <v>44645</v>
      </c>
      <c r="K144" s="86">
        <v>44649</v>
      </c>
    </row>
    <row r="145" spans="2:11" ht="14.15" customHeight="1" x14ac:dyDescent="0.35">
      <c r="B145" s="69" t="s">
        <v>1466</v>
      </c>
      <c r="C145" s="80" t="s">
        <v>1467</v>
      </c>
      <c r="D145" s="80" t="s">
        <v>475</v>
      </c>
      <c r="E145" s="81" t="s">
        <v>1469</v>
      </c>
      <c r="F145" s="85" t="s">
        <v>1746</v>
      </c>
      <c r="G145" s="69" t="s">
        <v>1470</v>
      </c>
      <c r="H145" s="76" t="s">
        <v>1590</v>
      </c>
      <c r="I145" s="79">
        <v>7944.54</v>
      </c>
      <c r="J145" s="86">
        <v>45044</v>
      </c>
      <c r="K145" s="86">
        <v>45048</v>
      </c>
    </row>
    <row r="146" spans="2:11" ht="14.15" customHeight="1" x14ac:dyDescent="0.35">
      <c r="B146" s="69" t="s">
        <v>1466</v>
      </c>
      <c r="C146" s="80" t="s">
        <v>1467</v>
      </c>
      <c r="D146" s="80" t="s">
        <v>475</v>
      </c>
      <c r="E146" s="81" t="s">
        <v>1469</v>
      </c>
      <c r="F146" s="85" t="s">
        <v>1747</v>
      </c>
      <c r="G146" s="69" t="s">
        <v>1470</v>
      </c>
      <c r="H146" s="76" t="s">
        <v>1590</v>
      </c>
      <c r="I146" s="79">
        <v>340535.72</v>
      </c>
      <c r="J146" s="86">
        <v>45385</v>
      </c>
      <c r="K146" s="86">
        <v>45392</v>
      </c>
    </row>
    <row r="147" spans="2:11" ht="14.15" customHeight="1" x14ac:dyDescent="0.35">
      <c r="B147" s="69" t="s">
        <v>1466</v>
      </c>
      <c r="C147" s="80" t="s">
        <v>1467</v>
      </c>
      <c r="D147" s="80" t="s">
        <v>475</v>
      </c>
      <c r="E147" s="81" t="s">
        <v>1469</v>
      </c>
      <c r="F147" s="85" t="s">
        <v>1748</v>
      </c>
      <c r="G147" s="69" t="s">
        <v>1470</v>
      </c>
      <c r="H147" s="76" t="s">
        <v>1590</v>
      </c>
      <c r="I147" s="79">
        <v>1943370.73</v>
      </c>
      <c r="J147" s="86">
        <v>45227</v>
      </c>
      <c r="K147" s="86">
        <v>45230</v>
      </c>
    </row>
    <row r="148" spans="2:11" ht="14.15" customHeight="1" x14ac:dyDescent="0.35">
      <c r="B148" s="69" t="s">
        <v>1476</v>
      </c>
      <c r="C148" s="89" t="s">
        <v>1477</v>
      </c>
      <c r="D148" s="89" t="s">
        <v>346</v>
      </c>
      <c r="E148" s="90" t="s">
        <v>1479</v>
      </c>
      <c r="F148" s="85" t="s">
        <v>1749</v>
      </c>
      <c r="G148" s="69" t="s">
        <v>1480</v>
      </c>
      <c r="H148" s="76" t="s">
        <v>938</v>
      </c>
      <c r="I148" s="79">
        <v>149781.85</v>
      </c>
      <c r="J148" s="86">
        <v>44721</v>
      </c>
      <c r="K148" s="86">
        <v>44727</v>
      </c>
    </row>
    <row r="149" spans="2:11" ht="14.15" customHeight="1" x14ac:dyDescent="0.35">
      <c r="B149" s="69" t="s">
        <v>1481</v>
      </c>
      <c r="C149" s="91" t="s">
        <v>1482</v>
      </c>
      <c r="D149" s="92" t="s">
        <v>11</v>
      </c>
      <c r="E149" s="93" t="s">
        <v>1484</v>
      </c>
      <c r="F149" s="85" t="s">
        <v>1750</v>
      </c>
      <c r="G149" s="69" t="s">
        <v>1485</v>
      </c>
      <c r="H149" s="76" t="s">
        <v>938</v>
      </c>
      <c r="I149" s="79">
        <v>5172</v>
      </c>
      <c r="J149" s="86">
        <v>44904</v>
      </c>
      <c r="K149" s="86">
        <v>44907</v>
      </c>
    </row>
    <row r="150" spans="2:11" ht="14.15" customHeight="1" x14ac:dyDescent="0.35">
      <c r="B150" s="69" t="s">
        <v>1486</v>
      </c>
      <c r="C150" s="94" t="s">
        <v>1027</v>
      </c>
      <c r="D150" s="92" t="s">
        <v>11</v>
      </c>
      <c r="E150" s="93" t="s">
        <v>1488</v>
      </c>
      <c r="F150" s="69" t="s">
        <v>1751</v>
      </c>
      <c r="G150" s="69" t="s">
        <v>1489</v>
      </c>
      <c r="H150" s="76" t="s">
        <v>938</v>
      </c>
      <c r="I150" s="79">
        <v>40169.53</v>
      </c>
      <c r="J150" s="86">
        <v>44986</v>
      </c>
      <c r="K150" s="86">
        <v>44994</v>
      </c>
    </row>
    <row r="151" spans="2:11" ht="14.15" customHeight="1" x14ac:dyDescent="0.35">
      <c r="B151" s="69" t="s">
        <v>1486</v>
      </c>
      <c r="C151" s="94" t="s">
        <v>1752</v>
      </c>
      <c r="E151" s="93" t="s">
        <v>1488</v>
      </c>
      <c r="F151" s="69" t="s">
        <v>1753</v>
      </c>
      <c r="G151" s="69" t="s">
        <v>1489</v>
      </c>
      <c r="H151" s="76" t="s">
        <v>1590</v>
      </c>
      <c r="I151" s="78" t="s">
        <v>1592</v>
      </c>
      <c r="J151" s="71">
        <v>45358</v>
      </c>
      <c r="K151" s="71">
        <v>45365</v>
      </c>
    </row>
    <row r="152" spans="2:11" ht="14.15" customHeight="1" x14ac:dyDescent="0.35">
      <c r="B152" s="69" t="s">
        <v>1754</v>
      </c>
      <c r="C152" s="69" t="s">
        <v>552</v>
      </c>
      <c r="D152" s="69" t="s">
        <v>11</v>
      </c>
      <c r="E152" s="69" t="s">
        <v>29</v>
      </c>
      <c r="F152" s="69" t="s">
        <v>1755</v>
      </c>
      <c r="G152" s="69" t="s">
        <v>553</v>
      </c>
      <c r="H152" s="76" t="s">
        <v>1590</v>
      </c>
      <c r="I152" s="79">
        <v>102415.37</v>
      </c>
      <c r="J152" s="71">
        <v>45406</v>
      </c>
      <c r="K152" s="71">
        <v>45414</v>
      </c>
    </row>
    <row r="153" spans="2:11" ht="14.15" customHeight="1" x14ac:dyDescent="0.35">
      <c r="B153" s="69" t="s">
        <v>1756</v>
      </c>
      <c r="C153" s="69" t="s">
        <v>627</v>
      </c>
      <c r="D153" s="69" t="s">
        <v>11</v>
      </c>
      <c r="E153" s="69" t="s">
        <v>117</v>
      </c>
      <c r="F153" s="69" t="s">
        <v>1757</v>
      </c>
      <c r="G153" s="69" t="s">
        <v>628</v>
      </c>
      <c r="H153" s="76" t="s">
        <v>1590</v>
      </c>
      <c r="I153" s="79">
        <v>14901.52</v>
      </c>
      <c r="J153" s="71">
        <v>45260</v>
      </c>
      <c r="K153" s="71">
        <v>45271</v>
      </c>
    </row>
    <row r="154" spans="2:11" ht="14.15" customHeight="1" x14ac:dyDescent="0.35">
      <c r="B154" s="69" t="s">
        <v>1758</v>
      </c>
      <c r="C154" s="69" t="s">
        <v>634</v>
      </c>
      <c r="D154" s="69" t="s">
        <v>11</v>
      </c>
      <c r="E154" s="69" t="s">
        <v>127</v>
      </c>
      <c r="F154" s="69" t="s">
        <v>129</v>
      </c>
      <c r="G154" s="69" t="s">
        <v>635</v>
      </c>
      <c r="H154" s="76" t="s">
        <v>1590</v>
      </c>
      <c r="I154" s="79">
        <v>17680.349999999999</v>
      </c>
      <c r="J154" s="71">
        <v>45008</v>
      </c>
      <c r="K154" s="71">
        <v>45015</v>
      </c>
    </row>
    <row r="155" spans="2:11" ht="14.15" customHeight="1" x14ac:dyDescent="0.35">
      <c r="B155" s="69" t="s">
        <v>149</v>
      </c>
      <c r="C155" s="69" t="s">
        <v>549</v>
      </c>
      <c r="D155" s="69" t="s">
        <v>11</v>
      </c>
      <c r="E155" s="69" t="s">
        <v>1490</v>
      </c>
      <c r="F155" s="69" t="s">
        <v>152</v>
      </c>
      <c r="G155" s="69" t="s">
        <v>650</v>
      </c>
      <c r="H155" s="76" t="s">
        <v>1590</v>
      </c>
      <c r="I155" s="78" t="s">
        <v>1592</v>
      </c>
      <c r="J155" s="71">
        <v>45359</v>
      </c>
      <c r="K155" s="71">
        <v>45365</v>
      </c>
    </row>
    <row r="156" spans="2:11" ht="14.15" customHeight="1" x14ac:dyDescent="0.35">
      <c r="B156" s="69" t="s">
        <v>1759</v>
      </c>
      <c r="C156" s="69" t="s">
        <v>657</v>
      </c>
      <c r="D156" s="69" t="s">
        <v>50</v>
      </c>
      <c r="E156" s="69" t="s">
        <v>161</v>
      </c>
      <c r="F156" s="69" t="s">
        <v>1760</v>
      </c>
      <c r="G156" s="69" t="s">
        <v>658</v>
      </c>
      <c r="H156" s="69" t="s">
        <v>1590</v>
      </c>
      <c r="I156" s="78" t="s">
        <v>1592</v>
      </c>
      <c r="J156" s="71">
        <v>45132</v>
      </c>
      <c r="K156" s="71">
        <v>45134</v>
      </c>
    </row>
    <row r="157" spans="2:11" ht="14.15" customHeight="1" x14ac:dyDescent="0.35">
      <c r="B157" s="69" t="s">
        <v>1759</v>
      </c>
      <c r="C157" s="69" t="s">
        <v>657</v>
      </c>
      <c r="D157" s="69" t="s">
        <v>50</v>
      </c>
      <c r="E157" s="69" t="s">
        <v>161</v>
      </c>
      <c r="F157" s="69" t="s">
        <v>659</v>
      </c>
      <c r="G157" s="69" t="s">
        <v>658</v>
      </c>
      <c r="H157" s="69" t="s">
        <v>1590</v>
      </c>
      <c r="I157" s="78"/>
      <c r="J157" s="71">
        <v>45169</v>
      </c>
      <c r="K157" s="71">
        <v>45174</v>
      </c>
    </row>
    <row r="158" spans="2:11" ht="14.15" customHeight="1" x14ac:dyDescent="0.35">
      <c r="B158" s="69" t="s">
        <v>184</v>
      </c>
      <c r="C158" s="69" t="s">
        <v>671</v>
      </c>
      <c r="D158" s="69" t="s">
        <v>48</v>
      </c>
      <c r="E158" s="69" t="s">
        <v>1761</v>
      </c>
      <c r="F158" s="69" t="s">
        <v>1762</v>
      </c>
      <c r="G158" s="69" t="s">
        <v>672</v>
      </c>
      <c r="H158" s="69" t="s">
        <v>1590</v>
      </c>
      <c r="I158" s="78" t="s">
        <v>1592</v>
      </c>
      <c r="J158" s="71">
        <v>45306</v>
      </c>
      <c r="K158" s="71">
        <v>45309</v>
      </c>
    </row>
    <row r="159" spans="2:11" ht="14.15" customHeight="1" x14ac:dyDescent="0.35">
      <c r="B159" s="69" t="s">
        <v>184</v>
      </c>
      <c r="C159" s="69" t="s">
        <v>671</v>
      </c>
      <c r="D159" s="69" t="s">
        <v>48</v>
      </c>
      <c r="E159" s="69" t="s">
        <v>1763</v>
      </c>
      <c r="F159" s="69" t="s">
        <v>206</v>
      </c>
      <c r="G159" s="69" t="s">
        <v>689</v>
      </c>
      <c r="H159" s="69" t="s">
        <v>1590</v>
      </c>
      <c r="I159" s="78" t="s">
        <v>1592</v>
      </c>
      <c r="J159" s="71">
        <v>45358</v>
      </c>
      <c r="K159" s="71">
        <v>45365</v>
      </c>
    </row>
    <row r="160" spans="2:11" ht="14.15" customHeight="1" x14ac:dyDescent="0.35">
      <c r="B160" s="69" t="s">
        <v>1764</v>
      </c>
      <c r="C160" s="69" t="s">
        <v>638</v>
      </c>
      <c r="D160" s="69" t="s">
        <v>11</v>
      </c>
      <c r="E160" s="69" t="s">
        <v>1765</v>
      </c>
      <c r="F160" s="69" t="s">
        <v>1766</v>
      </c>
      <c r="G160" s="69" t="s">
        <v>708</v>
      </c>
      <c r="H160" s="69" t="s">
        <v>1590</v>
      </c>
      <c r="I160" s="79">
        <v>8366804.3799999999</v>
      </c>
      <c r="J160" s="71">
        <v>45497</v>
      </c>
      <c r="K160" s="71">
        <v>45509</v>
      </c>
    </row>
    <row r="161" spans="2:11" ht="14.15" customHeight="1" x14ac:dyDescent="0.35">
      <c r="B161" s="69" t="s">
        <v>1764</v>
      </c>
      <c r="C161" s="69" t="s">
        <v>1767</v>
      </c>
      <c r="D161" s="69" t="s">
        <v>11</v>
      </c>
      <c r="E161" s="69" t="s">
        <v>1768</v>
      </c>
      <c r="F161" s="69" t="s">
        <v>1766</v>
      </c>
      <c r="G161" s="69" t="s">
        <v>708</v>
      </c>
      <c r="H161" s="69" t="s">
        <v>1590</v>
      </c>
      <c r="I161" s="79">
        <v>0</v>
      </c>
      <c r="J161" s="71">
        <v>45497</v>
      </c>
      <c r="K161" s="71">
        <v>45509</v>
      </c>
    </row>
    <row r="162" spans="2:11" ht="14.15" customHeight="1" x14ac:dyDescent="0.35">
      <c r="B162" s="69" t="s">
        <v>1769</v>
      </c>
      <c r="C162" s="69" t="s">
        <v>670</v>
      </c>
      <c r="D162" s="69" t="s">
        <v>11</v>
      </c>
      <c r="E162" s="69" t="s">
        <v>1770</v>
      </c>
      <c r="F162" s="69" t="s">
        <v>1771</v>
      </c>
      <c r="G162" s="69" t="s">
        <v>666</v>
      </c>
      <c r="H162" s="69" t="s">
        <v>1596</v>
      </c>
      <c r="I162" s="79">
        <v>1557311.2</v>
      </c>
      <c r="J162" s="71">
        <v>45573</v>
      </c>
      <c r="K162" s="71">
        <v>45576</v>
      </c>
    </row>
    <row r="163" spans="2:11" ht="14.15" customHeight="1" x14ac:dyDescent="0.35">
      <c r="B163" s="69" t="s">
        <v>1179</v>
      </c>
      <c r="C163" s="69" t="s">
        <v>671</v>
      </c>
      <c r="D163" s="69" t="s">
        <v>48</v>
      </c>
      <c r="E163" s="69" t="s">
        <v>1772</v>
      </c>
      <c r="F163" s="69" t="s">
        <v>1773</v>
      </c>
      <c r="G163" s="69" t="s">
        <v>672</v>
      </c>
      <c r="H163" s="76" t="s">
        <v>1774</v>
      </c>
      <c r="I163" s="79">
        <v>664603.32999999996</v>
      </c>
      <c r="J163" s="71">
        <v>45400</v>
      </c>
      <c r="K163" s="71">
        <v>45408</v>
      </c>
    </row>
    <row r="164" spans="2:11" ht="14.15" customHeight="1" x14ac:dyDescent="0.35">
      <c r="B164" s="69" t="s">
        <v>1775</v>
      </c>
      <c r="C164" s="69" t="s">
        <v>694</v>
      </c>
      <c r="D164" s="69" t="s">
        <v>214</v>
      </c>
      <c r="E164" s="69" t="s">
        <v>216</v>
      </c>
      <c r="F164" s="69" t="s">
        <v>1776</v>
      </c>
      <c r="G164" s="69" t="s">
        <v>695</v>
      </c>
      <c r="H164" s="69" t="s">
        <v>1590</v>
      </c>
      <c r="I164" s="79">
        <v>1879350</v>
      </c>
      <c r="J164" s="71">
        <v>45474</v>
      </c>
      <c r="K164" s="71">
        <v>45485</v>
      </c>
    </row>
    <row r="165" spans="2:11" ht="14.15" customHeight="1" x14ac:dyDescent="0.35">
      <c r="B165" s="69" t="s">
        <v>1754</v>
      </c>
      <c r="C165" s="69" t="s">
        <v>552</v>
      </c>
      <c r="D165" s="69" t="s">
        <v>11</v>
      </c>
      <c r="E165" s="69" t="s">
        <v>29</v>
      </c>
      <c r="F165" s="69" t="s">
        <v>1777</v>
      </c>
      <c r="G165" s="69" t="s">
        <v>553</v>
      </c>
      <c r="H165" s="69" t="s">
        <v>1590</v>
      </c>
      <c r="I165" s="79">
        <v>859130.77</v>
      </c>
      <c r="J165" s="71">
        <v>45520</v>
      </c>
      <c r="K165" s="71">
        <v>45525</v>
      </c>
    </row>
    <row r="166" spans="2:11" ht="14.15" customHeight="1" x14ac:dyDescent="0.35">
      <c r="B166" s="69" t="s">
        <v>69</v>
      </c>
      <c r="C166" s="69" t="s">
        <v>585</v>
      </c>
      <c r="D166" s="69" t="s">
        <v>11</v>
      </c>
      <c r="E166" s="69" t="s">
        <v>1778</v>
      </c>
      <c r="F166" s="69" t="s">
        <v>1779</v>
      </c>
      <c r="G166" s="69" t="s">
        <v>587</v>
      </c>
      <c r="H166" s="69" t="s">
        <v>1590</v>
      </c>
      <c r="I166" s="79">
        <v>375191.45</v>
      </c>
      <c r="J166" s="71">
        <v>45540</v>
      </c>
      <c r="K166" s="71">
        <v>45556</v>
      </c>
    </row>
    <row r="167" spans="2:11" ht="14.15" customHeight="1" x14ac:dyDescent="0.35">
      <c r="B167" s="69" t="s">
        <v>1754</v>
      </c>
      <c r="C167" s="69" t="s">
        <v>552</v>
      </c>
      <c r="D167" s="69" t="s">
        <v>11</v>
      </c>
      <c r="E167" s="69" t="s">
        <v>29</v>
      </c>
      <c r="F167" s="69" t="s">
        <v>1780</v>
      </c>
      <c r="G167" s="69" t="s">
        <v>553</v>
      </c>
      <c r="H167" s="76" t="s">
        <v>1781</v>
      </c>
      <c r="I167" s="79">
        <v>301374.40999999997</v>
      </c>
      <c r="J167" s="71">
        <v>45593</v>
      </c>
      <c r="K167" s="71">
        <v>45602</v>
      </c>
    </row>
    <row r="168" spans="2:11" ht="14.15" customHeight="1" x14ac:dyDescent="0.35">
      <c r="B168" s="69" t="s">
        <v>1782</v>
      </c>
      <c r="C168" s="69" t="s">
        <v>638</v>
      </c>
      <c r="D168" s="69" t="s">
        <v>1604</v>
      </c>
      <c r="E168" s="69" t="s">
        <v>1783</v>
      </c>
      <c r="F168" s="69" t="s">
        <v>1784</v>
      </c>
      <c r="G168" s="69" t="s">
        <v>590</v>
      </c>
      <c r="H168" s="69" t="s">
        <v>1596</v>
      </c>
      <c r="I168" s="79">
        <v>9328626.4499999993</v>
      </c>
      <c r="J168" s="71">
        <v>45596</v>
      </c>
      <c r="K168" s="71">
        <v>45602</v>
      </c>
    </row>
    <row r="169" spans="2:11" ht="14.15" customHeight="1" x14ac:dyDescent="0.35">
      <c r="B169" s="69" t="s">
        <v>1785</v>
      </c>
      <c r="C169" s="69" t="s">
        <v>758</v>
      </c>
      <c r="D169" s="69" t="s">
        <v>11</v>
      </c>
      <c r="E169" s="69" t="s">
        <v>1786</v>
      </c>
      <c r="F169" s="69" t="s">
        <v>1787</v>
      </c>
      <c r="G169" s="69" t="s">
        <v>761</v>
      </c>
      <c r="H169" s="69" t="s">
        <v>1598</v>
      </c>
      <c r="I169" s="79">
        <v>118000</v>
      </c>
      <c r="J169" s="71">
        <v>45607</v>
      </c>
      <c r="K169" s="71">
        <v>45614</v>
      </c>
    </row>
    <row r="170" spans="2:11" ht="14.15" customHeight="1" x14ac:dyDescent="0.35">
      <c r="B170" s="69" t="s">
        <v>115</v>
      </c>
      <c r="C170" s="69" t="s">
        <v>627</v>
      </c>
      <c r="D170" s="69" t="s">
        <v>11</v>
      </c>
      <c r="E170" s="69" t="s">
        <v>1788</v>
      </c>
      <c r="F170" s="69" t="s">
        <v>1789</v>
      </c>
      <c r="G170" s="69" t="s">
        <v>628</v>
      </c>
      <c r="H170" s="69" t="s">
        <v>1596</v>
      </c>
      <c r="I170" s="79">
        <v>347988.51</v>
      </c>
      <c r="J170" s="71">
        <v>45622</v>
      </c>
      <c r="K170" s="71">
        <v>45628</v>
      </c>
    </row>
    <row r="171" spans="2:11" ht="14.15" customHeight="1" x14ac:dyDescent="0.35">
      <c r="B171" s="69" t="s">
        <v>35</v>
      </c>
      <c r="C171" s="69" t="s">
        <v>558</v>
      </c>
      <c r="D171" s="69" t="s">
        <v>36</v>
      </c>
      <c r="E171" s="69" t="s">
        <v>559</v>
      </c>
      <c r="F171" s="69" t="s">
        <v>563</v>
      </c>
      <c r="G171" s="69" t="s">
        <v>561</v>
      </c>
      <c r="H171" s="69" t="s">
        <v>1598</v>
      </c>
      <c r="I171" s="79">
        <v>290601.34000000003</v>
      </c>
      <c r="J171" s="71">
        <v>45642</v>
      </c>
      <c r="K171" s="71">
        <v>45646</v>
      </c>
    </row>
    <row r="172" spans="2:11" ht="14.15" customHeight="1" x14ac:dyDescent="0.35">
      <c r="B172" s="69" t="s">
        <v>35</v>
      </c>
      <c r="C172" s="69" t="s">
        <v>1790</v>
      </c>
      <c r="D172" s="69" t="s">
        <v>52</v>
      </c>
      <c r="E172" s="69" t="s">
        <v>1791</v>
      </c>
      <c r="F172" s="69" t="s">
        <v>1792</v>
      </c>
      <c r="G172" s="69" t="s">
        <v>574</v>
      </c>
      <c r="H172" s="69" t="s">
        <v>1598</v>
      </c>
      <c r="I172" s="79">
        <v>1465085.3</v>
      </c>
      <c r="J172" s="71">
        <v>45681</v>
      </c>
      <c r="K172" s="71">
        <v>45692</v>
      </c>
    </row>
    <row r="173" spans="2:11" ht="14.15" customHeight="1" x14ac:dyDescent="0.35">
      <c r="B173" s="69" t="s">
        <v>1775</v>
      </c>
      <c r="C173" s="69" t="s">
        <v>694</v>
      </c>
      <c r="D173" s="69" t="s">
        <v>214</v>
      </c>
      <c r="E173" s="69" t="s">
        <v>216</v>
      </c>
      <c r="F173" s="69" t="s">
        <v>1793</v>
      </c>
      <c r="G173" s="69" t="s">
        <v>695</v>
      </c>
      <c r="H173" s="69" t="s">
        <v>1598</v>
      </c>
      <c r="I173" s="79">
        <v>1879350</v>
      </c>
      <c r="J173" s="71">
        <v>45663</v>
      </c>
      <c r="K173" s="71">
        <v>45667</v>
      </c>
    </row>
    <row r="174" spans="2:11" ht="14.15" customHeight="1" x14ac:dyDescent="0.35">
      <c r="B174" s="69" t="s">
        <v>1794</v>
      </c>
      <c r="C174" s="69" t="s">
        <v>1795</v>
      </c>
      <c r="D174" s="69" t="s">
        <v>65</v>
      </c>
      <c r="E174" s="69" t="s">
        <v>49</v>
      </c>
      <c r="F174" s="69" t="s">
        <v>1796</v>
      </c>
      <c r="G174" s="69" t="s">
        <v>887</v>
      </c>
      <c r="H174" s="69" t="s">
        <v>1590</v>
      </c>
      <c r="I174" s="79">
        <v>158490.29999999999</v>
      </c>
      <c r="J174" s="71">
        <v>45671</v>
      </c>
      <c r="K174" s="71">
        <v>45702</v>
      </c>
    </row>
    <row r="175" spans="2:11" ht="14.15" customHeight="1" x14ac:dyDescent="0.35">
      <c r="B175" s="69" t="s">
        <v>1797</v>
      </c>
      <c r="C175" s="69" t="s">
        <v>775</v>
      </c>
      <c r="D175" s="69" t="s">
        <v>11</v>
      </c>
      <c r="E175" s="69" t="s">
        <v>312</v>
      </c>
      <c r="F175" s="69" t="s">
        <v>1798</v>
      </c>
      <c r="G175" s="69" t="s">
        <v>776</v>
      </c>
      <c r="H175" s="69" t="s">
        <v>1590</v>
      </c>
      <c r="I175" s="79">
        <v>137295</v>
      </c>
      <c r="J175" s="71">
        <v>45694</v>
      </c>
      <c r="K175" s="71">
        <v>45709</v>
      </c>
    </row>
    <row r="176" spans="2:11" ht="14.15" customHeight="1" x14ac:dyDescent="0.35">
      <c r="B176" s="69" t="s">
        <v>1799</v>
      </c>
      <c r="C176" s="69" t="s">
        <v>608</v>
      </c>
      <c r="D176" s="69" t="s">
        <v>95</v>
      </c>
      <c r="E176" s="69" t="s">
        <v>96</v>
      </c>
      <c r="F176" s="69" t="s">
        <v>1800</v>
      </c>
      <c r="G176" s="69" t="s">
        <v>609</v>
      </c>
      <c r="H176" s="69" t="s">
        <v>1590</v>
      </c>
      <c r="I176" s="79">
        <v>514270.85</v>
      </c>
      <c r="J176" s="71">
        <v>45756</v>
      </c>
      <c r="K176" s="71">
        <v>45764</v>
      </c>
    </row>
    <row r="177" spans="2:11" ht="14.15" customHeight="1" x14ac:dyDescent="0.35">
      <c r="B177" s="69" t="s">
        <v>202</v>
      </c>
      <c r="C177" s="69" t="s">
        <v>1801</v>
      </c>
      <c r="D177" s="69" t="s">
        <v>11</v>
      </c>
      <c r="E177" s="69" t="s">
        <v>686</v>
      </c>
      <c r="F177" s="69" t="s">
        <v>1802</v>
      </c>
      <c r="G177" s="69" t="s">
        <v>687</v>
      </c>
      <c r="H177" s="76" t="s">
        <v>1781</v>
      </c>
      <c r="I177" s="79">
        <v>814613.6</v>
      </c>
      <c r="J177" s="71">
        <v>45810</v>
      </c>
      <c r="K177" s="71">
        <v>45826</v>
      </c>
    </row>
    <row r="178" spans="2:11" ht="14.15" customHeight="1" x14ac:dyDescent="0.35">
      <c r="B178" s="69" t="s">
        <v>1803</v>
      </c>
      <c r="C178" s="69" t="s">
        <v>1804</v>
      </c>
      <c r="D178" s="69" t="s">
        <v>11</v>
      </c>
      <c r="E178" s="69" t="s">
        <v>114</v>
      </c>
      <c r="F178" s="79" t="s">
        <v>1805</v>
      </c>
      <c r="G178" s="69" t="s">
        <v>1806</v>
      </c>
      <c r="H178" s="79" t="s">
        <v>1807</v>
      </c>
      <c r="I178" s="79">
        <v>14758864.48</v>
      </c>
      <c r="J178" s="71">
        <v>45805</v>
      </c>
      <c r="K178" s="71">
        <v>45803</v>
      </c>
    </row>
    <row r="179" spans="2:11" ht="14.15" customHeight="1" x14ac:dyDescent="0.35">
      <c r="B179" s="69" t="s">
        <v>1808</v>
      </c>
      <c r="C179" s="69" t="s">
        <v>638</v>
      </c>
      <c r="D179" s="69" t="s">
        <v>11</v>
      </c>
      <c r="E179" s="69" t="s">
        <v>1765</v>
      </c>
      <c r="F179" s="69" t="s">
        <v>1809</v>
      </c>
      <c r="G179" s="69" t="s">
        <v>708</v>
      </c>
      <c r="H179" s="69" t="s">
        <v>1807</v>
      </c>
      <c r="I179" s="79">
        <v>8366804.3799999999</v>
      </c>
      <c r="J179" s="71">
        <v>45805</v>
      </c>
      <c r="K179" s="71">
        <v>45874</v>
      </c>
    </row>
    <row r="180" spans="2:11" ht="14.15" customHeight="1" x14ac:dyDescent="0.35">
      <c r="B180" s="69" t="s">
        <v>1810</v>
      </c>
      <c r="C180" s="69" t="s">
        <v>549</v>
      </c>
      <c r="D180" s="69" t="s">
        <v>11</v>
      </c>
      <c r="E180" s="69" t="s">
        <v>151</v>
      </c>
      <c r="F180" s="69" t="s">
        <v>1811</v>
      </c>
      <c r="G180" s="69" t="s">
        <v>650</v>
      </c>
      <c r="H180" s="69" t="s">
        <v>1598</v>
      </c>
      <c r="I180" s="79">
        <v>11958417.6</v>
      </c>
      <c r="J180" s="71">
        <v>45714</v>
      </c>
      <c r="K180" s="71">
        <v>45728</v>
      </c>
    </row>
    <row r="181" spans="2:11" ht="14.15" customHeight="1" x14ac:dyDescent="0.35">
      <c r="B181" s="69" t="s">
        <v>1812</v>
      </c>
      <c r="C181" s="69" t="s">
        <v>655</v>
      </c>
      <c r="D181" s="69" t="s">
        <v>11</v>
      </c>
      <c r="E181" s="69" t="s">
        <v>158</v>
      </c>
      <c r="F181" s="69" t="s">
        <v>1813</v>
      </c>
      <c r="G181" s="69" t="s">
        <v>656</v>
      </c>
      <c r="H181" s="69" t="s">
        <v>1598</v>
      </c>
      <c r="I181" s="79">
        <v>504430.32</v>
      </c>
      <c r="J181" s="71">
        <v>45727</v>
      </c>
      <c r="K181" s="71">
        <v>45740</v>
      </c>
    </row>
    <row r="182" spans="2:11" ht="14.15" customHeight="1" x14ac:dyDescent="0.35">
      <c r="B182" s="69" t="s">
        <v>1814</v>
      </c>
      <c r="C182" s="69" t="s">
        <v>1815</v>
      </c>
      <c r="D182" s="69" t="s">
        <v>52</v>
      </c>
      <c r="E182" s="69" t="s">
        <v>228</v>
      </c>
      <c r="F182" s="69" t="s">
        <v>1816</v>
      </c>
      <c r="G182" s="69" t="s">
        <v>1817</v>
      </c>
      <c r="H182" s="69" t="s">
        <v>1598</v>
      </c>
      <c r="I182" s="79">
        <v>1639219.44</v>
      </c>
      <c r="J182" s="71">
        <v>45847</v>
      </c>
      <c r="K182" s="71">
        <v>45856</v>
      </c>
    </row>
    <row r="183" spans="2:11" ht="14.15" customHeight="1" x14ac:dyDescent="0.35">
      <c r="B183" s="69" t="s">
        <v>1548</v>
      </c>
      <c r="C183" s="69" t="s">
        <v>599</v>
      </c>
      <c r="D183" s="69" t="s">
        <v>97</v>
      </c>
      <c r="E183" s="69" t="s">
        <v>98</v>
      </c>
      <c r="F183" s="69" t="s">
        <v>1818</v>
      </c>
      <c r="G183" s="69" t="s">
        <v>610</v>
      </c>
      <c r="H183" s="69" t="s">
        <v>1598</v>
      </c>
      <c r="I183" s="79">
        <v>299400</v>
      </c>
      <c r="J183" s="71">
        <v>45754</v>
      </c>
      <c r="K183" s="71">
        <v>45757</v>
      </c>
    </row>
    <row r="184" spans="2:11" ht="14.15" customHeight="1" x14ac:dyDescent="0.35">
      <c r="B184" s="69" t="s">
        <v>1819</v>
      </c>
      <c r="C184" s="69" t="s">
        <v>1820</v>
      </c>
      <c r="D184" s="69" t="s">
        <v>92</v>
      </c>
      <c r="E184" s="69" t="s">
        <v>93</v>
      </c>
      <c r="F184" s="69" t="s">
        <v>1821</v>
      </c>
      <c r="G184" s="69" t="s">
        <v>605</v>
      </c>
      <c r="H184" s="69" t="s">
        <v>1598</v>
      </c>
      <c r="I184" s="79">
        <v>509804.44</v>
      </c>
      <c r="J184" s="71">
        <v>45758</v>
      </c>
      <c r="K184" s="71">
        <v>45777</v>
      </c>
    </row>
    <row r="185" spans="2:11" ht="14.15" customHeight="1" x14ac:dyDescent="0.35">
      <c r="B185" s="69" t="s">
        <v>1548</v>
      </c>
      <c r="C185" s="69" t="s">
        <v>599</v>
      </c>
      <c r="D185" s="69" t="s">
        <v>105</v>
      </c>
      <c r="E185" s="69" t="s">
        <v>107</v>
      </c>
      <c r="F185" s="69" t="s">
        <v>1822</v>
      </c>
      <c r="G185" s="69" t="s">
        <v>617</v>
      </c>
      <c r="H185" s="69" t="s">
        <v>1598</v>
      </c>
      <c r="I185" s="79">
        <v>298429.8</v>
      </c>
      <c r="J185" s="71">
        <v>45798</v>
      </c>
      <c r="K185" s="71">
        <v>45803</v>
      </c>
    </row>
    <row r="186" spans="2:11" ht="14.15" customHeight="1" x14ac:dyDescent="0.35">
      <c r="B186" s="69" t="s">
        <v>1823</v>
      </c>
      <c r="C186" s="69" t="s">
        <v>981</v>
      </c>
      <c r="D186" s="69" t="s">
        <v>11</v>
      </c>
      <c r="E186" s="69" t="s">
        <v>983</v>
      </c>
      <c r="F186" s="69" t="s">
        <v>1824</v>
      </c>
      <c r="G186" s="69" t="s">
        <v>1825</v>
      </c>
      <c r="H186" s="69" t="s">
        <v>1598</v>
      </c>
      <c r="I186" s="79" t="s">
        <v>1826</v>
      </c>
      <c r="J186" s="71">
        <v>45833</v>
      </c>
      <c r="K186" s="71">
        <v>45856</v>
      </c>
    </row>
    <row r="187" spans="2:11" ht="14.15" customHeight="1" x14ac:dyDescent="0.35">
      <c r="B187" s="69" t="s">
        <v>1548</v>
      </c>
      <c r="C187" s="69" t="s">
        <v>599</v>
      </c>
      <c r="D187" s="69" t="s">
        <v>136</v>
      </c>
      <c r="E187" s="69" t="s">
        <v>137</v>
      </c>
      <c r="F187" s="69" t="s">
        <v>1827</v>
      </c>
      <c r="G187" s="69" t="s">
        <v>1828</v>
      </c>
      <c r="H187" s="69" t="s">
        <v>1598</v>
      </c>
      <c r="I187" s="79">
        <v>313599.90000000002</v>
      </c>
      <c r="J187" s="71">
        <v>45825</v>
      </c>
      <c r="K187" s="71">
        <v>45839</v>
      </c>
    </row>
    <row r="188" spans="2:11" ht="14.15" customHeight="1" x14ac:dyDescent="0.35">
      <c r="B188" s="69" t="s">
        <v>1548</v>
      </c>
      <c r="C188" s="71" t="s">
        <v>599</v>
      </c>
      <c r="D188" s="71" t="s">
        <v>138</v>
      </c>
      <c r="E188" s="71" t="s">
        <v>139</v>
      </c>
      <c r="F188" s="69" t="s">
        <v>1829</v>
      </c>
      <c r="G188" s="69" t="s">
        <v>1830</v>
      </c>
      <c r="H188" s="71" t="s">
        <v>1598</v>
      </c>
      <c r="I188" s="79">
        <v>311410.74</v>
      </c>
      <c r="J188" s="71">
        <v>45860</v>
      </c>
      <c r="K188" s="71">
        <v>45863</v>
      </c>
    </row>
    <row r="189" spans="2:11" ht="14.15" customHeight="1" x14ac:dyDescent="0.35">
      <c r="B189" s="69" t="s">
        <v>1785</v>
      </c>
      <c r="C189" s="71" t="s">
        <v>1831</v>
      </c>
      <c r="D189" s="71" t="s">
        <v>11</v>
      </c>
      <c r="E189" s="71" t="s">
        <v>289</v>
      </c>
      <c r="F189" s="69" t="s">
        <v>1832</v>
      </c>
      <c r="G189" s="69" t="s">
        <v>761</v>
      </c>
      <c r="H189" s="71" t="s">
        <v>1598</v>
      </c>
      <c r="I189" s="79">
        <v>118000</v>
      </c>
      <c r="J189" s="71">
        <v>45980</v>
      </c>
      <c r="K189" s="71">
        <v>45996</v>
      </c>
    </row>
    <row r="190" spans="2:11" ht="14.15" customHeight="1" x14ac:dyDescent="0.35">
      <c r="B190" s="69" t="s">
        <v>1833</v>
      </c>
      <c r="C190" s="71" t="s">
        <v>696</v>
      </c>
      <c r="D190" s="71" t="s">
        <v>50</v>
      </c>
      <c r="E190" s="71" t="s">
        <v>219</v>
      </c>
      <c r="F190" s="69" t="s">
        <v>1834</v>
      </c>
      <c r="G190" s="69" t="s">
        <v>697</v>
      </c>
      <c r="H190" s="71" t="s">
        <v>1598</v>
      </c>
      <c r="I190" s="79">
        <v>3487968.02</v>
      </c>
      <c r="J190" s="71">
        <v>46028</v>
      </c>
      <c r="K190" s="71">
        <v>46037</v>
      </c>
    </row>
    <row r="191" spans="2:11" ht="14.15" customHeight="1" x14ac:dyDescent="0.35">
      <c r="B191" s="69" t="s">
        <v>202</v>
      </c>
      <c r="C191" s="71" t="s">
        <v>1801</v>
      </c>
      <c r="D191" s="71" t="s">
        <v>11</v>
      </c>
      <c r="E191" s="71" t="s">
        <v>686</v>
      </c>
      <c r="F191" s="69" t="s">
        <v>1835</v>
      </c>
      <c r="G191" s="69" t="s">
        <v>687</v>
      </c>
      <c r="H191" s="71" t="s">
        <v>1598</v>
      </c>
      <c r="I191" s="79">
        <v>814613.6</v>
      </c>
      <c r="J191" s="71">
        <v>45999</v>
      </c>
      <c r="K191" s="71">
        <v>46010</v>
      </c>
    </row>
    <row r="192" spans="2:11" ht="14.15" customHeight="1" x14ac:dyDescent="0.35">
      <c r="B192" s="69" t="s">
        <v>1836</v>
      </c>
      <c r="C192" s="71" t="s">
        <v>721</v>
      </c>
      <c r="D192" s="71" t="s">
        <v>175</v>
      </c>
      <c r="E192" s="71" t="s">
        <v>249</v>
      </c>
      <c r="F192" s="69" t="s">
        <v>1837</v>
      </c>
      <c r="G192" s="69" t="s">
        <v>722</v>
      </c>
      <c r="H192" s="71" t="s">
        <v>1598</v>
      </c>
      <c r="I192" s="82">
        <v>1262684</v>
      </c>
      <c r="J192" s="71">
        <v>46038</v>
      </c>
      <c r="K192" s="71">
        <v>46044</v>
      </c>
    </row>
    <row r="193" spans="2:11" ht="14.15" customHeight="1" x14ac:dyDescent="0.35">
      <c r="B193" s="69" t="s">
        <v>1775</v>
      </c>
      <c r="C193" s="71" t="s">
        <v>694</v>
      </c>
      <c r="D193" s="71" t="s">
        <v>214</v>
      </c>
      <c r="E193" s="71" t="s">
        <v>216</v>
      </c>
      <c r="F193" s="69" t="s">
        <v>1838</v>
      </c>
      <c r="G193" s="69" t="s">
        <v>695</v>
      </c>
      <c r="H193" s="71" t="s">
        <v>1598</v>
      </c>
      <c r="I193" s="79">
        <v>2463321.34</v>
      </c>
      <c r="J193" s="71">
        <v>46014</v>
      </c>
      <c r="K193" s="71">
        <v>46037</v>
      </c>
    </row>
    <row r="194" spans="2:11" ht="14.15" customHeight="1" x14ac:dyDescent="0.35">
      <c r="B194" s="69" t="s">
        <v>135</v>
      </c>
      <c r="C194" s="71" t="s">
        <v>599</v>
      </c>
      <c r="D194" s="71" t="s">
        <v>237</v>
      </c>
      <c r="E194" s="71" t="s">
        <v>238</v>
      </c>
      <c r="F194" s="69" t="s">
        <v>1839</v>
      </c>
      <c r="G194" s="69" t="s">
        <v>1840</v>
      </c>
      <c r="H194" s="71" t="s">
        <v>1598</v>
      </c>
      <c r="I194" s="79">
        <v>330000</v>
      </c>
      <c r="J194" s="71">
        <v>46051</v>
      </c>
      <c r="K194" s="71">
        <v>46057</v>
      </c>
    </row>
    <row r="195" spans="2:11" ht="14.15" customHeight="1" x14ac:dyDescent="0.35">
      <c r="B195" s="69" t="s">
        <v>1841</v>
      </c>
      <c r="C195" s="71" t="s">
        <v>775</v>
      </c>
      <c r="D195" s="71" t="s">
        <v>11</v>
      </c>
      <c r="E195" s="71" t="s">
        <v>312</v>
      </c>
      <c r="F195" s="69" t="s">
        <v>777</v>
      </c>
      <c r="G195" s="69" t="s">
        <v>776</v>
      </c>
      <c r="H195" s="69" t="s">
        <v>1626</v>
      </c>
      <c r="I195" s="79">
        <v>171618.75</v>
      </c>
      <c r="J195" s="71">
        <v>46056</v>
      </c>
      <c r="K195" s="71">
        <v>46063</v>
      </c>
    </row>
    <row r="196" spans="2:11" ht="14.15" customHeight="1" x14ac:dyDescent="0.35">
      <c r="B196" s="71" t="s">
        <v>1842</v>
      </c>
      <c r="C196" s="69" t="s">
        <v>645</v>
      </c>
      <c r="D196" s="69" t="s">
        <v>11</v>
      </c>
      <c r="E196" s="69" t="s">
        <v>146</v>
      </c>
      <c r="F196" s="69" t="s">
        <v>648</v>
      </c>
      <c r="G196" s="69" t="s">
        <v>646</v>
      </c>
      <c r="H196" s="69" t="s">
        <v>1598</v>
      </c>
      <c r="I196" s="95">
        <v>23555309.800000001</v>
      </c>
      <c r="J196" s="71">
        <v>46079</v>
      </c>
      <c r="K196" s="71">
        <v>46083</v>
      </c>
    </row>
    <row r="197" spans="2:11" ht="14.15" customHeight="1" x14ac:dyDescent="0.35">
      <c r="B197" s="71" t="s">
        <v>1843</v>
      </c>
      <c r="C197" s="69" t="s">
        <v>746</v>
      </c>
      <c r="D197" s="69" t="s">
        <v>178</v>
      </c>
      <c r="E197" s="69" t="s">
        <v>747</v>
      </c>
      <c r="F197" s="69" t="s">
        <v>750</v>
      </c>
      <c r="G197" s="69" t="s">
        <v>748</v>
      </c>
      <c r="H197" s="69" t="s">
        <v>1590</v>
      </c>
      <c r="I197" s="77">
        <v>676313.09</v>
      </c>
      <c r="J197" s="71">
        <v>46076</v>
      </c>
      <c r="K197" s="71">
        <v>46083</v>
      </c>
    </row>
    <row r="198" spans="2:11" ht="14.15" customHeight="1" x14ac:dyDescent="0.35">
      <c r="B198" s="69" t="s">
        <v>890</v>
      </c>
      <c r="C198" s="69" t="s">
        <v>891</v>
      </c>
      <c r="D198" s="69" t="s">
        <v>324</v>
      </c>
      <c r="E198" s="69" t="s">
        <v>468</v>
      </c>
      <c r="F198" s="69" t="s">
        <v>893</v>
      </c>
      <c r="G198" s="69" t="s">
        <v>892</v>
      </c>
      <c r="H198" s="69" t="s">
        <v>1590</v>
      </c>
      <c r="I198" s="95">
        <v>478684.8</v>
      </c>
      <c r="J198" s="71">
        <v>46066</v>
      </c>
      <c r="K198" s="71" t="s">
        <v>548</v>
      </c>
    </row>
    <row r="199" spans="2:11" ht="14.15" customHeight="1" x14ac:dyDescent="0.35">
      <c r="B199" s="69" t="s">
        <v>1844</v>
      </c>
      <c r="C199" s="69" t="s">
        <v>728</v>
      </c>
      <c r="D199" s="69" t="s">
        <v>258</v>
      </c>
      <c r="E199" s="69" t="s">
        <v>729</v>
      </c>
      <c r="F199" s="69" t="s">
        <v>732</v>
      </c>
      <c r="G199" s="69" t="s">
        <v>730</v>
      </c>
      <c r="H199" s="69" t="s">
        <v>1590</v>
      </c>
      <c r="I199" s="95">
        <v>598293.38</v>
      </c>
      <c r="J199" s="71">
        <v>46084</v>
      </c>
      <c r="K199" s="71">
        <v>46091</v>
      </c>
    </row>
    <row r="200" spans="2:11" ht="14.15" customHeight="1" x14ac:dyDescent="0.35">
      <c r="B200" s="69" t="s">
        <v>1810</v>
      </c>
      <c r="C200" s="69" t="s">
        <v>549</v>
      </c>
      <c r="D200" s="69" t="s">
        <v>11</v>
      </c>
      <c r="E200" s="69" t="s">
        <v>151</v>
      </c>
      <c r="F200" s="69" t="s">
        <v>1845</v>
      </c>
      <c r="G200" s="69" t="s">
        <v>650</v>
      </c>
      <c r="H200" s="69" t="s">
        <v>1590</v>
      </c>
      <c r="I200" s="95">
        <v>15944556.800000001</v>
      </c>
      <c r="J200" s="71">
        <v>46090</v>
      </c>
      <c r="K200" s="71">
        <v>46100</v>
      </c>
    </row>
    <row r="201" spans="2:11" ht="14.15" customHeight="1" x14ac:dyDescent="0.35">
      <c r="B201" s="69" t="s">
        <v>1846</v>
      </c>
      <c r="C201" s="69" t="s">
        <v>1157</v>
      </c>
      <c r="D201" s="69" t="s">
        <v>11</v>
      </c>
      <c r="E201" s="69" t="s">
        <v>1159</v>
      </c>
      <c r="F201" s="69" t="s">
        <v>1161</v>
      </c>
      <c r="G201" s="69" t="s">
        <v>1160</v>
      </c>
      <c r="H201" s="69" t="s">
        <v>1626</v>
      </c>
      <c r="I201" s="95">
        <v>351761.12</v>
      </c>
      <c r="J201" s="71">
        <v>46091</v>
      </c>
      <c r="K201" s="71">
        <v>46100</v>
      </c>
    </row>
    <row r="202" spans="2:11" ht="14.15" customHeight="1" x14ac:dyDescent="0.35">
      <c r="B202" s="69" t="s">
        <v>1847</v>
      </c>
      <c r="C202" s="69" t="s">
        <v>899</v>
      </c>
      <c r="D202" s="69" t="s">
        <v>11</v>
      </c>
      <c r="E202" s="69" t="s">
        <v>480</v>
      </c>
      <c r="F202" s="69" t="s">
        <v>901</v>
      </c>
      <c r="G202" s="69" t="s">
        <v>900</v>
      </c>
      <c r="H202" s="69" t="s">
        <v>1590</v>
      </c>
      <c r="I202" s="95">
        <v>400318.2</v>
      </c>
      <c r="J202" s="71">
        <v>46093</v>
      </c>
      <c r="K202" s="71">
        <v>46100</v>
      </c>
    </row>
    <row r="203" spans="2:11" ht="14.15" customHeight="1" x14ac:dyDescent="0.35">
      <c r="B203" s="69" t="s">
        <v>497</v>
      </c>
      <c r="C203" s="69" t="s">
        <v>910</v>
      </c>
      <c r="D203" s="69" t="s">
        <v>11</v>
      </c>
      <c r="E203" s="69" t="s">
        <v>499</v>
      </c>
      <c r="F203" s="69" t="s">
        <v>912</v>
      </c>
      <c r="G203" s="69" t="s">
        <v>911</v>
      </c>
      <c r="H203" s="69" t="s">
        <v>1590</v>
      </c>
      <c r="I203" s="95">
        <v>1669536</v>
      </c>
      <c r="J203" s="71">
        <v>46093</v>
      </c>
      <c r="K203" s="71">
        <v>46100</v>
      </c>
    </row>
    <row r="204" spans="2:11" ht="14.15" customHeight="1" x14ac:dyDescent="0.35">
      <c r="B204" s="69" t="s">
        <v>1848</v>
      </c>
      <c r="C204" s="69" t="s">
        <v>904</v>
      </c>
      <c r="D204" s="69" t="s">
        <v>1604</v>
      </c>
      <c r="E204" s="69" t="s">
        <v>905</v>
      </c>
      <c r="F204" s="69" t="s">
        <v>1849</v>
      </c>
      <c r="G204" s="69" t="s">
        <v>906</v>
      </c>
      <c r="H204" s="69" t="s">
        <v>1590</v>
      </c>
      <c r="I204" s="95">
        <v>102647.76</v>
      </c>
      <c r="J204" s="71">
        <v>46100</v>
      </c>
      <c r="K204" s="71">
        <v>46111</v>
      </c>
    </row>
    <row r="205" spans="2:11" ht="14.15" customHeight="1" x14ac:dyDescent="0.35">
      <c r="B205" s="69" t="s">
        <v>271</v>
      </c>
      <c r="C205" s="69" t="s">
        <v>742</v>
      </c>
      <c r="D205" s="69" t="s">
        <v>237</v>
      </c>
      <c r="E205" s="69" t="s">
        <v>743</v>
      </c>
      <c r="F205" s="69" t="s">
        <v>745</v>
      </c>
      <c r="G205" s="69" t="s">
        <v>743</v>
      </c>
      <c r="H205" s="69" t="s">
        <v>1590</v>
      </c>
      <c r="I205" s="95">
        <v>1255272</v>
      </c>
      <c r="J205" s="71">
        <v>46097</v>
      </c>
      <c r="K205" s="71">
        <v>46101</v>
      </c>
    </row>
    <row r="206" spans="2:11" ht="14.15" customHeight="1" x14ac:dyDescent="0.35">
      <c r="B206" s="69" t="s">
        <v>277</v>
      </c>
      <c r="C206" s="69" t="s">
        <v>751</v>
      </c>
      <c r="D206" s="69" t="s">
        <v>278</v>
      </c>
      <c r="E206" s="69" t="s">
        <v>279</v>
      </c>
      <c r="F206" s="69" t="s">
        <v>1850</v>
      </c>
      <c r="G206" s="69" t="s">
        <v>752</v>
      </c>
      <c r="H206" s="69" t="s">
        <v>1590</v>
      </c>
      <c r="I206" s="95">
        <v>277449.87</v>
      </c>
      <c r="J206" s="71">
        <v>46134</v>
      </c>
      <c r="K206" s="71">
        <v>46153</v>
      </c>
    </row>
    <row r="207" spans="2:11" ht="14.15" customHeight="1" x14ac:dyDescent="0.35">
      <c r="B207" s="69" t="s">
        <v>43</v>
      </c>
      <c r="C207" s="69" t="s">
        <v>568</v>
      </c>
      <c r="D207" s="69" t="s">
        <v>52</v>
      </c>
      <c r="E207" s="69" t="s">
        <v>357</v>
      </c>
      <c r="F207" s="69" t="s">
        <v>1851</v>
      </c>
      <c r="G207" s="69" t="s">
        <v>803</v>
      </c>
      <c r="H207" s="69" t="s">
        <v>1590</v>
      </c>
      <c r="I207" s="95">
        <v>5642307.4900000002</v>
      </c>
      <c r="J207" s="71">
        <v>46134</v>
      </c>
      <c r="K207" s="71">
        <v>46146</v>
      </c>
    </row>
    <row r="208" spans="2:11" ht="14.15" customHeight="1" x14ac:dyDescent="0.35">
      <c r="B208" s="69" t="s">
        <v>43</v>
      </c>
      <c r="C208" s="69" t="s">
        <v>568</v>
      </c>
      <c r="D208" s="69" t="s">
        <v>1618</v>
      </c>
      <c r="E208" s="69" t="s">
        <v>362</v>
      </c>
      <c r="F208" s="69" t="s">
        <v>1852</v>
      </c>
      <c r="G208" s="69" t="s">
        <v>806</v>
      </c>
      <c r="H208" s="69" t="s">
        <v>1590</v>
      </c>
      <c r="I208" s="95">
        <v>15591075.74</v>
      </c>
      <c r="J208" s="71">
        <v>46134</v>
      </c>
      <c r="K208" s="71">
        <v>46146</v>
      </c>
    </row>
    <row r="209" spans="2:11" ht="14.15" customHeight="1" x14ac:dyDescent="0.35">
      <c r="B209" s="69" t="s">
        <v>207</v>
      </c>
      <c r="C209" s="69" t="s">
        <v>1853</v>
      </c>
      <c r="D209" s="69" t="s">
        <v>208</v>
      </c>
      <c r="E209" s="69" t="s">
        <v>209</v>
      </c>
      <c r="F209" s="69" t="s">
        <v>692</v>
      </c>
      <c r="G209" s="69" t="s">
        <v>690</v>
      </c>
      <c r="H209" s="69" t="s">
        <v>1590</v>
      </c>
      <c r="I209" s="95">
        <v>307560.53000000003</v>
      </c>
      <c r="J209" s="71">
        <v>46160</v>
      </c>
      <c r="K209" s="71">
        <v>46164</v>
      </c>
    </row>
    <row r="210" spans="2:11" ht="14.15" customHeight="1" x14ac:dyDescent="0.35">
      <c r="B210" s="69" t="s">
        <v>2068</v>
      </c>
      <c r="C210" s="69" t="s">
        <v>780</v>
      </c>
      <c r="D210" s="69" t="s">
        <v>11</v>
      </c>
      <c r="E210" s="69" t="s">
        <v>318</v>
      </c>
      <c r="F210" s="69" t="s">
        <v>2069</v>
      </c>
      <c r="G210" s="69" t="s">
        <v>781</v>
      </c>
      <c r="H210" s="69" t="s">
        <v>1590</v>
      </c>
      <c r="I210" s="95">
        <v>823896.45</v>
      </c>
      <c r="J210" s="71">
        <v>46234</v>
      </c>
      <c r="K210" s="71">
        <v>46244</v>
      </c>
    </row>
  </sheetData>
  <phoneticPr fontId="17" type="noConversion"/>
  <conditionalFormatting sqref="E8">
    <cfRule type="duplicateValues" dxfId="3" priority="3"/>
  </conditionalFormatting>
  <conditionalFormatting sqref="E55:E57">
    <cfRule type="duplicateValues" dxfId="2" priority="2"/>
  </conditionalFormatting>
  <pageMargins left="0.511811024" right="0.511811024" top="0.78740157499999996" bottom="0.78740157499999996" header="0.31496062000000002" footer="0.31496062000000002"/>
  <drawing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53084-A4AC-42C2-AF86-0051CD516CB6}">
  <dimension ref="B1:O212"/>
  <sheetViews>
    <sheetView showGridLines="0" topLeftCell="B1" zoomScale="70" zoomScaleNormal="70" workbookViewId="0">
      <pane ySplit="8" topLeftCell="A9" activePane="bottomLeft" state="frozen"/>
      <selection activeCell="A8" sqref="A8"/>
      <selection pane="bottomLeft" activeCell="F143" sqref="F143"/>
    </sheetView>
  </sheetViews>
  <sheetFormatPr defaultColWidth="8.7265625" defaultRowHeight="15.5" x14ac:dyDescent="0.35"/>
  <cols>
    <col min="1" max="1" width="4" style="72" customWidth="1"/>
    <col min="2" max="2" width="120.54296875" style="69" bestFit="1" customWidth="1"/>
    <col min="3" max="3" width="21.1796875" style="69" customWidth="1"/>
    <col min="4" max="4" width="29.453125" style="69" customWidth="1"/>
    <col min="5" max="5" width="37.54296875" style="69" customWidth="1"/>
    <col min="6" max="6" width="41.54296875" style="69" customWidth="1"/>
    <col min="7" max="7" width="32.81640625" style="69" customWidth="1"/>
    <col min="8" max="8" width="21.81640625" style="69" customWidth="1"/>
    <col min="9" max="9" width="42.81640625" style="69" hidden="1" customWidth="1"/>
    <col min="10" max="10" width="28.453125" style="82" customWidth="1"/>
    <col min="11" max="11" width="23.81640625" style="71" customWidth="1"/>
    <col min="12" max="16384" width="8.7265625" style="72"/>
  </cols>
  <sheetData>
    <row r="1" spans="2:11" x14ac:dyDescent="0.35">
      <c r="J1" s="70"/>
    </row>
    <row r="2" spans="2:11" x14ac:dyDescent="0.35">
      <c r="J2" s="70"/>
    </row>
    <row r="3" spans="2:11" x14ac:dyDescent="0.35">
      <c r="J3" s="70"/>
    </row>
    <row r="4" spans="2:11" x14ac:dyDescent="0.35">
      <c r="J4" s="70"/>
    </row>
    <row r="5" spans="2:11" x14ac:dyDescent="0.35">
      <c r="J5" s="70"/>
    </row>
    <row r="6" spans="2:11" x14ac:dyDescent="0.35">
      <c r="B6" s="73" t="s">
        <v>1854</v>
      </c>
      <c r="J6" s="70"/>
    </row>
    <row r="7" spans="2:11" x14ac:dyDescent="0.35">
      <c r="J7" s="70"/>
    </row>
    <row r="8" spans="2:11" s="75" customFormat="1" ht="31.5" customHeight="1" x14ac:dyDescent="0.35">
      <c r="B8" s="74" t="s">
        <v>0</v>
      </c>
      <c r="C8" s="74" t="s">
        <v>1583</v>
      </c>
      <c r="D8" s="74" t="s">
        <v>1584</v>
      </c>
      <c r="E8" s="74" t="s">
        <v>1585</v>
      </c>
      <c r="F8" s="74" t="s">
        <v>535</v>
      </c>
      <c r="G8" s="74" t="s">
        <v>1587</v>
      </c>
      <c r="H8" s="74" t="s">
        <v>2</v>
      </c>
      <c r="I8" s="74" t="s">
        <v>1855</v>
      </c>
      <c r="J8" s="74" t="s">
        <v>1856</v>
      </c>
      <c r="K8" s="74" t="s">
        <v>7</v>
      </c>
    </row>
    <row r="9" spans="2:11" x14ac:dyDescent="0.35">
      <c r="B9" s="69" t="s">
        <v>933</v>
      </c>
      <c r="C9" s="69" t="s">
        <v>934</v>
      </c>
      <c r="D9" s="69" t="s">
        <v>386</v>
      </c>
      <c r="E9" s="69" t="s">
        <v>936</v>
      </c>
      <c r="F9" s="69" t="s">
        <v>1857</v>
      </c>
      <c r="G9" s="69" t="s">
        <v>937</v>
      </c>
      <c r="H9" s="69" t="s">
        <v>1858</v>
      </c>
      <c r="I9" s="70">
        <v>379796.21</v>
      </c>
      <c r="J9" s="70">
        <v>234254.8</v>
      </c>
      <c r="K9" s="71">
        <v>44790</v>
      </c>
    </row>
    <row r="10" spans="2:11" x14ac:dyDescent="0.35">
      <c r="B10" s="69" t="s">
        <v>933</v>
      </c>
      <c r="C10" s="69" t="s">
        <v>934</v>
      </c>
      <c r="D10" s="69" t="s">
        <v>386</v>
      </c>
      <c r="E10" s="69" t="s">
        <v>936</v>
      </c>
      <c r="F10" s="69" t="s">
        <v>1859</v>
      </c>
      <c r="G10" s="69" t="s">
        <v>937</v>
      </c>
      <c r="H10" s="69" t="s">
        <v>1860</v>
      </c>
      <c r="I10" s="70">
        <v>379796.21</v>
      </c>
      <c r="J10" s="70">
        <v>234254.8</v>
      </c>
      <c r="K10" s="71">
        <v>44789</v>
      </c>
    </row>
    <row r="11" spans="2:11" x14ac:dyDescent="0.35">
      <c r="B11" s="69" t="s">
        <v>933</v>
      </c>
      <c r="C11" s="69" t="s">
        <v>934</v>
      </c>
      <c r="D11" s="69" t="s">
        <v>386</v>
      </c>
      <c r="E11" s="69" t="s">
        <v>936</v>
      </c>
      <c r="F11" s="69" t="s">
        <v>1861</v>
      </c>
      <c r="G11" s="69" t="s">
        <v>937</v>
      </c>
      <c r="H11" s="69" t="s">
        <v>1860</v>
      </c>
      <c r="I11" s="70">
        <v>379796.21</v>
      </c>
      <c r="J11" s="70">
        <v>234254.8</v>
      </c>
      <c r="K11" s="71">
        <v>45282</v>
      </c>
    </row>
    <row r="12" spans="2:11" x14ac:dyDescent="0.35">
      <c r="B12" s="69" t="s">
        <v>933</v>
      </c>
      <c r="C12" s="69" t="s">
        <v>934</v>
      </c>
      <c r="D12" s="69" t="s">
        <v>386</v>
      </c>
      <c r="E12" s="69" t="s">
        <v>936</v>
      </c>
      <c r="F12" s="69" t="s">
        <v>1862</v>
      </c>
      <c r="G12" s="69" t="s">
        <v>937</v>
      </c>
      <c r="H12" s="69" t="s">
        <v>1858</v>
      </c>
      <c r="I12" s="70">
        <v>379796.21</v>
      </c>
      <c r="J12" s="70">
        <v>881934.05</v>
      </c>
      <c r="K12" s="71">
        <v>45282</v>
      </c>
    </row>
    <row r="13" spans="2:11" x14ac:dyDescent="0.35">
      <c r="B13" s="69" t="s">
        <v>933</v>
      </c>
      <c r="C13" s="69" t="s">
        <v>934</v>
      </c>
      <c r="D13" s="69" t="s">
        <v>386</v>
      </c>
      <c r="E13" s="69" t="s">
        <v>936</v>
      </c>
      <c r="F13" s="69" t="s">
        <v>1863</v>
      </c>
      <c r="G13" s="69" t="s">
        <v>937</v>
      </c>
      <c r="H13" s="69" t="s">
        <v>1860</v>
      </c>
      <c r="I13" s="70">
        <v>881934.05</v>
      </c>
      <c r="J13" s="70">
        <v>908643.88</v>
      </c>
      <c r="K13" s="71">
        <v>45330</v>
      </c>
    </row>
    <row r="14" spans="2:11" x14ac:dyDescent="0.35">
      <c r="B14" s="69" t="s">
        <v>941</v>
      </c>
      <c r="C14" s="69" t="s">
        <v>942</v>
      </c>
      <c r="D14" s="69" t="s">
        <v>11</v>
      </c>
      <c r="E14" s="69" t="s">
        <v>944</v>
      </c>
      <c r="F14" s="69" t="s">
        <v>944</v>
      </c>
      <c r="G14" s="69" t="s">
        <v>945</v>
      </c>
      <c r="H14" s="69" t="s">
        <v>1864</v>
      </c>
      <c r="I14" s="70">
        <v>5663932.2300000004</v>
      </c>
      <c r="J14" s="70">
        <v>4951459.8</v>
      </c>
      <c r="K14" s="71">
        <v>44540</v>
      </c>
    </row>
    <row r="15" spans="2:11" x14ac:dyDescent="0.35">
      <c r="B15" s="69" t="s">
        <v>941</v>
      </c>
      <c r="C15" s="69" t="s">
        <v>942</v>
      </c>
      <c r="D15" s="69" t="s">
        <v>11</v>
      </c>
      <c r="E15" s="69" t="s">
        <v>944</v>
      </c>
      <c r="F15" s="69" t="s">
        <v>1865</v>
      </c>
      <c r="G15" s="69" t="s">
        <v>945</v>
      </c>
      <c r="H15" s="69" t="s">
        <v>1864</v>
      </c>
      <c r="I15" s="70">
        <v>5663932.2300000004</v>
      </c>
      <c r="J15" s="70">
        <v>5074192.47</v>
      </c>
      <c r="K15" s="71">
        <v>44727</v>
      </c>
    </row>
    <row r="16" spans="2:11" x14ac:dyDescent="0.35">
      <c r="B16" s="69" t="s">
        <v>941</v>
      </c>
      <c r="C16" s="69" t="s">
        <v>942</v>
      </c>
      <c r="D16" s="69" t="s">
        <v>11</v>
      </c>
      <c r="E16" s="69" t="s">
        <v>944</v>
      </c>
      <c r="F16" s="69" t="s">
        <v>1866</v>
      </c>
      <c r="G16" s="69" t="s">
        <v>945</v>
      </c>
      <c r="H16" s="69" t="s">
        <v>1860</v>
      </c>
      <c r="I16" s="70">
        <v>5663932.2300000004</v>
      </c>
      <c r="J16" s="70" t="s">
        <v>548</v>
      </c>
      <c r="K16" s="71">
        <v>45091</v>
      </c>
    </row>
    <row r="17" spans="2:11" x14ac:dyDescent="0.35">
      <c r="B17" s="69" t="s">
        <v>941</v>
      </c>
      <c r="C17" s="69" t="s">
        <v>942</v>
      </c>
      <c r="D17" s="69" t="s">
        <v>11</v>
      </c>
      <c r="E17" s="69" t="s">
        <v>944</v>
      </c>
      <c r="F17" s="69" t="s">
        <v>1867</v>
      </c>
      <c r="G17" s="69" t="s">
        <v>945</v>
      </c>
      <c r="H17" s="69" t="s">
        <v>1864</v>
      </c>
      <c r="I17" s="70">
        <v>5663932.2300000004</v>
      </c>
      <c r="J17" s="70">
        <v>5604697.5499999998</v>
      </c>
      <c r="K17" s="71">
        <v>45503</v>
      </c>
    </row>
    <row r="18" spans="2:11" x14ac:dyDescent="0.35">
      <c r="B18" s="69" t="s">
        <v>941</v>
      </c>
      <c r="C18" s="69" t="s">
        <v>942</v>
      </c>
      <c r="D18" s="69" t="s">
        <v>11</v>
      </c>
      <c r="E18" s="69" t="s">
        <v>944</v>
      </c>
      <c r="F18" s="69" t="s">
        <v>1868</v>
      </c>
      <c r="G18" s="69" t="s">
        <v>945</v>
      </c>
      <c r="H18" s="69" t="s">
        <v>1864</v>
      </c>
      <c r="I18" s="70">
        <v>5663932.2300000004</v>
      </c>
      <c r="J18" s="70">
        <v>5663932.2300000004</v>
      </c>
      <c r="K18" s="71">
        <v>45814</v>
      </c>
    </row>
    <row r="19" spans="2:11" x14ac:dyDescent="0.35">
      <c r="B19" s="69" t="s">
        <v>948</v>
      </c>
      <c r="C19" s="69" t="s">
        <v>949</v>
      </c>
      <c r="D19" s="69" t="s">
        <v>386</v>
      </c>
      <c r="E19" s="69" t="s">
        <v>951</v>
      </c>
      <c r="F19" s="69" t="s">
        <v>953</v>
      </c>
      <c r="G19" s="69" t="s">
        <v>952</v>
      </c>
      <c r="H19" s="69" t="s">
        <v>1858</v>
      </c>
      <c r="I19" s="70">
        <v>1814381.32</v>
      </c>
      <c r="J19" s="70">
        <v>1814381.32</v>
      </c>
      <c r="K19" s="71">
        <v>44410</v>
      </c>
    </row>
    <row r="20" spans="2:11" x14ac:dyDescent="0.35">
      <c r="B20" s="69" t="s">
        <v>1687</v>
      </c>
      <c r="C20" s="69" t="s">
        <v>913</v>
      </c>
      <c r="D20" s="69" t="s">
        <v>1869</v>
      </c>
      <c r="E20" s="69" t="s">
        <v>958</v>
      </c>
      <c r="F20" s="69" t="s">
        <v>960</v>
      </c>
      <c r="G20" s="69" t="s">
        <v>959</v>
      </c>
      <c r="H20" s="69" t="s">
        <v>1860</v>
      </c>
      <c r="I20" s="70">
        <v>379348.03</v>
      </c>
      <c r="J20" s="70">
        <v>379348.03</v>
      </c>
      <c r="K20" s="71">
        <v>44699</v>
      </c>
    </row>
    <row r="21" spans="2:11" x14ac:dyDescent="0.35">
      <c r="B21" s="69" t="s">
        <v>973</v>
      </c>
      <c r="C21" s="69" t="s">
        <v>974</v>
      </c>
      <c r="D21" s="69" t="s">
        <v>11</v>
      </c>
      <c r="E21" s="69" t="s">
        <v>976</v>
      </c>
      <c r="F21" s="69" t="s">
        <v>1870</v>
      </c>
      <c r="G21" s="69" t="s">
        <v>977</v>
      </c>
      <c r="H21" s="69" t="s">
        <v>1864</v>
      </c>
      <c r="I21" s="70">
        <v>3104708.92</v>
      </c>
      <c r="J21" s="70">
        <v>1878653.63</v>
      </c>
      <c r="K21" s="71">
        <v>44901</v>
      </c>
    </row>
    <row r="22" spans="2:11" x14ac:dyDescent="0.35">
      <c r="B22" s="69" t="s">
        <v>973</v>
      </c>
      <c r="C22" s="69" t="s">
        <v>1871</v>
      </c>
      <c r="D22" s="69" t="s">
        <v>11</v>
      </c>
      <c r="E22" s="69" t="s">
        <v>976</v>
      </c>
      <c r="F22" s="69" t="s">
        <v>1872</v>
      </c>
      <c r="G22" s="69" t="s">
        <v>977</v>
      </c>
      <c r="H22" s="69" t="s">
        <v>1860</v>
      </c>
      <c r="I22" s="70">
        <v>3104708.92</v>
      </c>
      <c r="J22" s="70">
        <v>2061811.81</v>
      </c>
      <c r="K22" s="71">
        <v>45096</v>
      </c>
    </row>
    <row r="23" spans="2:11" x14ac:dyDescent="0.35">
      <c r="B23" s="69" t="s">
        <v>973</v>
      </c>
      <c r="C23" s="69" t="s">
        <v>1871</v>
      </c>
      <c r="D23" s="69" t="s">
        <v>11</v>
      </c>
      <c r="E23" s="69" t="s">
        <v>976</v>
      </c>
      <c r="F23" s="69" t="s">
        <v>1873</v>
      </c>
      <c r="G23" s="69" t="s">
        <v>977</v>
      </c>
      <c r="H23" s="69" t="s">
        <v>1864</v>
      </c>
      <c r="I23" s="70">
        <v>3104708.92</v>
      </c>
      <c r="J23" s="70">
        <v>2155578.48</v>
      </c>
      <c r="K23" s="71">
        <v>45188</v>
      </c>
    </row>
    <row r="24" spans="2:11" x14ac:dyDescent="0.35">
      <c r="B24" s="69" t="s">
        <v>973</v>
      </c>
      <c r="C24" s="69" t="s">
        <v>1871</v>
      </c>
      <c r="D24" s="69" t="s">
        <v>11</v>
      </c>
      <c r="E24" s="69" t="s">
        <v>976</v>
      </c>
      <c r="F24" s="69" t="s">
        <v>1874</v>
      </c>
      <c r="G24" s="69" t="s">
        <v>977</v>
      </c>
      <c r="H24" s="69" t="s">
        <v>1864</v>
      </c>
      <c r="I24" s="70">
        <v>3104708.92</v>
      </c>
      <c r="J24" s="70">
        <v>2385383.1800000002</v>
      </c>
      <c r="K24" s="71">
        <v>45482</v>
      </c>
    </row>
    <row r="25" spans="2:11" x14ac:dyDescent="0.35">
      <c r="B25" s="69" t="s">
        <v>973</v>
      </c>
      <c r="C25" s="69" t="s">
        <v>1871</v>
      </c>
      <c r="D25" s="69" t="s">
        <v>11</v>
      </c>
      <c r="E25" s="69" t="s">
        <v>976</v>
      </c>
      <c r="F25" s="69" t="s">
        <v>1875</v>
      </c>
      <c r="G25" s="69" t="s">
        <v>977</v>
      </c>
      <c r="H25" s="69" t="s">
        <v>1876</v>
      </c>
      <c r="I25" s="70">
        <v>3104708.92</v>
      </c>
      <c r="J25" s="70">
        <v>3104708.92</v>
      </c>
      <c r="K25" s="71">
        <v>45861</v>
      </c>
    </row>
    <row r="26" spans="2:11" x14ac:dyDescent="0.35">
      <c r="B26" s="69" t="s">
        <v>994</v>
      </c>
      <c r="C26" s="69" t="s">
        <v>995</v>
      </c>
      <c r="D26" s="69" t="s">
        <v>65</v>
      </c>
      <c r="E26" s="69" t="s">
        <v>997</v>
      </c>
      <c r="F26" s="69" t="s">
        <v>999</v>
      </c>
      <c r="G26" s="69" t="s">
        <v>998</v>
      </c>
      <c r="H26" s="69" t="s">
        <v>1860</v>
      </c>
      <c r="I26" s="70">
        <v>68545.399999999994</v>
      </c>
      <c r="J26" s="70">
        <v>68545.399999999994</v>
      </c>
      <c r="K26" s="71">
        <v>44699</v>
      </c>
    </row>
    <row r="27" spans="2:11" x14ac:dyDescent="0.35">
      <c r="B27" s="69" t="s">
        <v>1001</v>
      </c>
      <c r="C27" s="69" t="s">
        <v>1002</v>
      </c>
      <c r="D27" s="69" t="s">
        <v>11</v>
      </c>
      <c r="E27" s="69" t="s">
        <v>1004</v>
      </c>
      <c r="F27" s="69" t="s">
        <v>1006</v>
      </c>
      <c r="G27" s="69" t="s">
        <v>1005</v>
      </c>
      <c r="H27" s="69" t="s">
        <v>1864</v>
      </c>
      <c r="I27" s="70">
        <v>1867085.56</v>
      </c>
      <c r="J27" s="70">
        <v>1889592.24</v>
      </c>
      <c r="K27" s="71">
        <v>45323</v>
      </c>
    </row>
    <row r="28" spans="2:11" x14ac:dyDescent="0.35">
      <c r="B28" s="69" t="s">
        <v>1013</v>
      </c>
      <c r="C28" s="69" t="s">
        <v>1014</v>
      </c>
      <c r="D28" s="69" t="s">
        <v>178</v>
      </c>
      <c r="E28" s="69" t="s">
        <v>1016</v>
      </c>
      <c r="F28" s="69" t="s">
        <v>1877</v>
      </c>
      <c r="G28" s="69" t="s">
        <v>1017</v>
      </c>
      <c r="H28" s="69" t="s">
        <v>1860</v>
      </c>
      <c r="I28" s="70">
        <v>889440.5</v>
      </c>
      <c r="J28" s="70">
        <v>889440.5</v>
      </c>
      <c r="K28" s="71">
        <v>44699</v>
      </c>
    </row>
    <row r="29" spans="2:11" x14ac:dyDescent="0.35">
      <c r="B29" s="69" t="s">
        <v>1013</v>
      </c>
      <c r="C29" s="69" t="s">
        <v>1014</v>
      </c>
      <c r="D29" s="69" t="s">
        <v>178</v>
      </c>
      <c r="E29" s="69" t="s">
        <v>1016</v>
      </c>
      <c r="F29" s="69" t="s">
        <v>1878</v>
      </c>
      <c r="G29" s="69" t="s">
        <v>1017</v>
      </c>
      <c r="H29" s="69" t="s">
        <v>1864</v>
      </c>
      <c r="I29" s="70">
        <v>889440.5</v>
      </c>
      <c r="J29" s="70">
        <v>879628.67</v>
      </c>
      <c r="K29" s="71">
        <v>45544</v>
      </c>
    </row>
    <row r="30" spans="2:11" x14ac:dyDescent="0.35">
      <c r="B30" s="69" t="s">
        <v>1013</v>
      </c>
      <c r="C30" s="69" t="s">
        <v>1014</v>
      </c>
      <c r="D30" s="69" t="s">
        <v>178</v>
      </c>
      <c r="E30" s="69" t="s">
        <v>1016</v>
      </c>
      <c r="F30" s="69" t="s">
        <v>1879</v>
      </c>
      <c r="G30" s="69" t="s">
        <v>1017</v>
      </c>
      <c r="H30" s="69" t="s">
        <v>1864</v>
      </c>
      <c r="I30" s="70">
        <v>889440.5</v>
      </c>
      <c r="J30" s="70">
        <v>889440.5</v>
      </c>
      <c r="K30" s="71">
        <v>45819</v>
      </c>
    </row>
    <row r="31" spans="2:11" x14ac:dyDescent="0.35">
      <c r="B31" s="69" t="s">
        <v>1020</v>
      </c>
      <c r="C31" s="69" t="s">
        <v>1021</v>
      </c>
      <c r="D31" s="69" t="s">
        <v>320</v>
      </c>
      <c r="E31" s="69" t="s">
        <v>1023</v>
      </c>
      <c r="F31" s="69" t="s">
        <v>1880</v>
      </c>
      <c r="G31" s="69" t="s">
        <v>1024</v>
      </c>
      <c r="H31" s="69" t="s">
        <v>1860</v>
      </c>
      <c r="I31" s="70">
        <v>117609.99</v>
      </c>
      <c r="J31" s="70">
        <v>117609.99</v>
      </c>
      <c r="K31" s="71">
        <v>44701</v>
      </c>
    </row>
    <row r="32" spans="2:11" x14ac:dyDescent="0.35">
      <c r="B32" s="69" t="s">
        <v>1020</v>
      </c>
      <c r="C32" s="69" t="s">
        <v>1021</v>
      </c>
      <c r="D32" s="69" t="s">
        <v>320</v>
      </c>
      <c r="E32" s="69" t="s">
        <v>1023</v>
      </c>
      <c r="F32" s="69" t="s">
        <v>1881</v>
      </c>
      <c r="G32" s="69" t="s">
        <v>1024</v>
      </c>
      <c r="H32" s="69" t="s">
        <v>1864</v>
      </c>
      <c r="I32" s="70">
        <v>117609.99</v>
      </c>
      <c r="J32" s="70">
        <v>135141.9</v>
      </c>
      <c r="K32" s="71">
        <v>45015</v>
      </c>
    </row>
    <row r="33" spans="2:11" x14ac:dyDescent="0.35">
      <c r="B33" s="69" t="s">
        <v>1020</v>
      </c>
      <c r="C33" s="69" t="s">
        <v>1021</v>
      </c>
      <c r="D33" s="69" t="s">
        <v>320</v>
      </c>
      <c r="E33" s="69" t="s">
        <v>1023</v>
      </c>
      <c r="F33" s="69" t="s">
        <v>1882</v>
      </c>
      <c r="G33" s="69" t="s">
        <v>1024</v>
      </c>
      <c r="H33" s="69" t="s">
        <v>1864</v>
      </c>
      <c r="I33" s="70">
        <v>117609.99</v>
      </c>
      <c r="J33" s="70">
        <v>138794.56</v>
      </c>
      <c r="K33" s="71">
        <v>45560</v>
      </c>
    </row>
    <row r="34" spans="2:11" x14ac:dyDescent="0.35">
      <c r="B34" s="69" t="s">
        <v>1026</v>
      </c>
      <c r="C34" s="69" t="s">
        <v>1027</v>
      </c>
      <c r="D34" s="69" t="s">
        <v>1883</v>
      </c>
      <c r="E34" s="69" t="s">
        <v>1030</v>
      </c>
      <c r="F34" s="69" t="s">
        <v>1032</v>
      </c>
      <c r="G34" s="69" t="s">
        <v>1031</v>
      </c>
      <c r="H34" s="69" t="s">
        <v>1860</v>
      </c>
      <c r="I34" s="70">
        <v>211009.98</v>
      </c>
      <c r="J34" s="70">
        <v>211009.98</v>
      </c>
      <c r="K34" s="71">
        <v>44791</v>
      </c>
    </row>
    <row r="35" spans="2:11" x14ac:dyDescent="0.35">
      <c r="B35" s="69" t="s">
        <v>1033</v>
      </c>
      <c r="C35" s="69" t="s">
        <v>1034</v>
      </c>
      <c r="D35" s="69" t="s">
        <v>65</v>
      </c>
      <c r="E35" s="69" t="s">
        <v>1036</v>
      </c>
      <c r="F35" s="69" t="s">
        <v>1884</v>
      </c>
      <c r="G35" s="69" t="s">
        <v>1037</v>
      </c>
      <c r="H35" s="69" t="s">
        <v>1860</v>
      </c>
      <c r="I35" s="70">
        <v>160081.98000000001</v>
      </c>
      <c r="J35" s="70">
        <v>160081.98000000001</v>
      </c>
      <c r="K35" s="71">
        <v>44753</v>
      </c>
    </row>
    <row r="36" spans="2:11" x14ac:dyDescent="0.35">
      <c r="B36" s="69" t="s">
        <v>1033</v>
      </c>
      <c r="C36" s="69" t="s">
        <v>1034</v>
      </c>
      <c r="D36" s="69" t="s">
        <v>65</v>
      </c>
      <c r="E36" s="69" t="s">
        <v>1036</v>
      </c>
      <c r="F36" s="69" t="s">
        <v>1885</v>
      </c>
      <c r="G36" s="69" t="s">
        <v>1037</v>
      </c>
      <c r="H36" s="69" t="s">
        <v>1864</v>
      </c>
      <c r="I36" s="70">
        <v>160081.98000000001</v>
      </c>
      <c r="J36" s="70">
        <v>180453.74</v>
      </c>
      <c r="K36" s="71">
        <v>45324</v>
      </c>
    </row>
    <row r="37" spans="2:11" x14ac:dyDescent="0.35">
      <c r="B37" s="69" t="s">
        <v>222</v>
      </c>
      <c r="C37" s="69" t="s">
        <v>538</v>
      </c>
      <c r="D37" s="69" t="s">
        <v>11</v>
      </c>
      <c r="E37" s="69" t="s">
        <v>13</v>
      </c>
      <c r="F37" s="69" t="s">
        <v>543</v>
      </c>
      <c r="G37" s="69" t="s">
        <v>540</v>
      </c>
      <c r="H37" s="69" t="s">
        <v>1860</v>
      </c>
      <c r="I37" s="70">
        <v>22491458.100000001</v>
      </c>
      <c r="J37" s="70">
        <v>22491458.100000001</v>
      </c>
      <c r="K37" s="71">
        <v>45126</v>
      </c>
    </row>
    <row r="38" spans="2:11" x14ac:dyDescent="0.35">
      <c r="B38" s="69" t="s">
        <v>35</v>
      </c>
      <c r="C38" s="69" t="s">
        <v>1790</v>
      </c>
      <c r="D38" s="69" t="s">
        <v>41</v>
      </c>
      <c r="E38" s="69" t="s">
        <v>42</v>
      </c>
      <c r="F38" s="69" t="s">
        <v>1886</v>
      </c>
      <c r="G38" s="69" t="s">
        <v>564</v>
      </c>
      <c r="H38" s="69" t="s">
        <v>1860</v>
      </c>
      <c r="I38" s="70">
        <v>452175.6</v>
      </c>
      <c r="J38" s="70">
        <v>452175.6</v>
      </c>
      <c r="K38" s="71">
        <v>45320</v>
      </c>
    </row>
    <row r="39" spans="2:11" x14ac:dyDescent="0.35">
      <c r="B39" s="69" t="s">
        <v>35</v>
      </c>
      <c r="C39" s="69" t="s">
        <v>1790</v>
      </c>
      <c r="D39" s="69" t="s">
        <v>41</v>
      </c>
      <c r="E39" s="69" t="s">
        <v>42</v>
      </c>
      <c r="F39" s="69" t="s">
        <v>1887</v>
      </c>
      <c r="G39" s="69" t="s">
        <v>564</v>
      </c>
      <c r="H39" s="69" t="s">
        <v>1858</v>
      </c>
      <c r="I39" s="70">
        <v>452175.6</v>
      </c>
      <c r="J39" s="70">
        <v>584478.09</v>
      </c>
      <c r="K39" s="71">
        <v>45804</v>
      </c>
    </row>
    <row r="40" spans="2:11" x14ac:dyDescent="0.35">
      <c r="B40" s="69" t="s">
        <v>1888</v>
      </c>
      <c r="C40" s="69" t="s">
        <v>570</v>
      </c>
      <c r="D40" s="69" t="s">
        <v>48</v>
      </c>
      <c r="E40" s="69" t="s">
        <v>49</v>
      </c>
      <c r="F40" s="69" t="s">
        <v>1889</v>
      </c>
      <c r="G40" s="69" t="s">
        <v>571</v>
      </c>
      <c r="H40" s="69" t="s">
        <v>1858</v>
      </c>
      <c r="I40" s="70">
        <v>149975.4</v>
      </c>
      <c r="J40" s="70">
        <v>156407.6</v>
      </c>
      <c r="K40" s="71">
        <v>45273</v>
      </c>
    </row>
    <row r="41" spans="2:11" x14ac:dyDescent="0.35">
      <c r="B41" s="69" t="s">
        <v>1888</v>
      </c>
      <c r="C41" s="69" t="s">
        <v>570</v>
      </c>
      <c r="D41" s="69" t="s">
        <v>48</v>
      </c>
      <c r="E41" s="69" t="s">
        <v>49</v>
      </c>
      <c r="F41" s="69" t="s">
        <v>1890</v>
      </c>
      <c r="G41" s="69" t="s">
        <v>571</v>
      </c>
      <c r="H41" s="69" t="s">
        <v>1858</v>
      </c>
      <c r="I41" s="70">
        <v>149975.4</v>
      </c>
      <c r="J41" s="70">
        <v>250744.74</v>
      </c>
      <c r="K41" s="71">
        <v>45560</v>
      </c>
    </row>
    <row r="42" spans="2:11" x14ac:dyDescent="0.35">
      <c r="B42" s="69" t="s">
        <v>1888</v>
      </c>
      <c r="C42" s="69" t="s">
        <v>570</v>
      </c>
      <c r="D42" s="69" t="s">
        <v>244</v>
      </c>
      <c r="E42" s="69" t="s">
        <v>246</v>
      </c>
      <c r="F42" s="69" t="s">
        <v>720</v>
      </c>
      <c r="G42" s="69" t="s">
        <v>719</v>
      </c>
      <c r="H42" s="69" t="s">
        <v>1858</v>
      </c>
      <c r="I42" s="70">
        <v>241652.17</v>
      </c>
      <c r="J42" s="70">
        <v>253012.35</v>
      </c>
      <c r="K42" s="71">
        <v>45832</v>
      </c>
    </row>
    <row r="43" spans="2:11" x14ac:dyDescent="0.35">
      <c r="B43" s="69" t="s">
        <v>35</v>
      </c>
      <c r="C43" s="69" t="s">
        <v>1790</v>
      </c>
      <c r="D43" s="69" t="s">
        <v>50</v>
      </c>
      <c r="E43" s="69" t="s">
        <v>51</v>
      </c>
      <c r="F43" s="69" t="s">
        <v>1891</v>
      </c>
      <c r="G43" s="69" t="s">
        <v>573</v>
      </c>
      <c r="H43" s="69" t="s">
        <v>1858</v>
      </c>
      <c r="I43" s="70">
        <v>1133499.3</v>
      </c>
      <c r="J43" s="70">
        <v>52976.56</v>
      </c>
      <c r="K43" s="71">
        <v>45182</v>
      </c>
    </row>
    <row r="44" spans="2:11" x14ac:dyDescent="0.35">
      <c r="B44" s="69" t="s">
        <v>35</v>
      </c>
      <c r="C44" s="69" t="s">
        <v>1790</v>
      </c>
      <c r="D44" s="69" t="s">
        <v>52</v>
      </c>
      <c r="E44" s="69" t="s">
        <v>53</v>
      </c>
      <c r="F44" s="69" t="s">
        <v>1892</v>
      </c>
      <c r="G44" s="69" t="s">
        <v>574</v>
      </c>
      <c r="H44" s="69" t="s">
        <v>1858</v>
      </c>
      <c r="I44" s="70">
        <v>1182496.8</v>
      </c>
      <c r="J44" s="70">
        <v>1186575.76</v>
      </c>
      <c r="K44" s="71">
        <v>45240</v>
      </c>
    </row>
    <row r="45" spans="2:11" x14ac:dyDescent="0.35">
      <c r="B45" s="69" t="s">
        <v>35</v>
      </c>
      <c r="C45" s="69" t="s">
        <v>1790</v>
      </c>
      <c r="D45" s="69" t="s">
        <v>52</v>
      </c>
      <c r="E45" s="69" t="s">
        <v>53</v>
      </c>
      <c r="F45" s="69" t="s">
        <v>1893</v>
      </c>
      <c r="G45" s="69" t="s">
        <v>574</v>
      </c>
      <c r="H45" s="69" t="s">
        <v>1858</v>
      </c>
      <c r="I45" s="70">
        <v>1182496.8</v>
      </c>
      <c r="J45" s="70">
        <v>1214864.96</v>
      </c>
      <c r="K45" s="71">
        <v>45576</v>
      </c>
    </row>
    <row r="46" spans="2:11" x14ac:dyDescent="0.35">
      <c r="B46" s="69" t="s">
        <v>35</v>
      </c>
      <c r="C46" s="69" t="s">
        <v>1790</v>
      </c>
      <c r="D46" s="69" t="s">
        <v>52</v>
      </c>
      <c r="E46" s="69" t="s">
        <v>53</v>
      </c>
      <c r="F46" s="69" t="s">
        <v>1894</v>
      </c>
      <c r="G46" s="69" t="s">
        <v>574</v>
      </c>
      <c r="H46" s="69" t="s">
        <v>1858</v>
      </c>
      <c r="I46" s="70">
        <v>1182496.8</v>
      </c>
      <c r="J46" s="70">
        <v>1476200.42</v>
      </c>
      <c r="K46" s="71">
        <v>45832</v>
      </c>
    </row>
    <row r="47" spans="2:11" x14ac:dyDescent="0.35">
      <c r="B47" s="69" t="s">
        <v>64</v>
      </c>
      <c r="C47" s="69" t="s">
        <v>582</v>
      </c>
      <c r="D47" s="69" t="s">
        <v>11</v>
      </c>
      <c r="E47" s="69" t="s">
        <v>67</v>
      </c>
      <c r="F47" s="69" t="s">
        <v>584</v>
      </c>
      <c r="G47" s="69" t="s">
        <v>583</v>
      </c>
      <c r="H47" s="69" t="s">
        <v>1860</v>
      </c>
      <c r="I47" s="70">
        <v>29900</v>
      </c>
      <c r="J47" s="70">
        <v>29900</v>
      </c>
      <c r="K47" s="71">
        <v>45240</v>
      </c>
    </row>
    <row r="48" spans="2:11" x14ac:dyDescent="0.35">
      <c r="B48" s="69" t="s">
        <v>73</v>
      </c>
      <c r="C48" s="69" t="s">
        <v>589</v>
      </c>
      <c r="D48" s="69" t="s">
        <v>1895</v>
      </c>
      <c r="E48" s="69" t="s">
        <v>76</v>
      </c>
      <c r="F48" s="69" t="s">
        <v>1896</v>
      </c>
      <c r="G48" s="69" t="s">
        <v>590</v>
      </c>
      <c r="H48" s="69" t="s">
        <v>1864</v>
      </c>
      <c r="I48" s="70">
        <v>8856000</v>
      </c>
      <c r="J48" s="70">
        <v>345835.96</v>
      </c>
      <c r="K48" s="71">
        <v>45379</v>
      </c>
    </row>
    <row r="49" spans="2:11" x14ac:dyDescent="0.35">
      <c r="B49" s="69" t="s">
        <v>73</v>
      </c>
      <c r="C49" s="69" t="s">
        <v>589</v>
      </c>
      <c r="D49" s="69" t="s">
        <v>1895</v>
      </c>
      <c r="E49" s="69" t="s">
        <v>76</v>
      </c>
      <c r="F49" s="69" t="s">
        <v>1897</v>
      </c>
      <c r="G49" s="69" t="s">
        <v>590</v>
      </c>
      <c r="H49" s="69" t="s">
        <v>1864</v>
      </c>
      <c r="I49" s="70">
        <v>8856000</v>
      </c>
      <c r="J49" s="70">
        <v>9539469.0099999998</v>
      </c>
      <c r="K49" s="71">
        <v>45804</v>
      </c>
    </row>
    <row r="50" spans="2:11" x14ac:dyDescent="0.35">
      <c r="B50" s="69" t="s">
        <v>81</v>
      </c>
      <c r="C50" s="69" t="s">
        <v>594</v>
      </c>
      <c r="D50" s="69" t="s">
        <v>11</v>
      </c>
      <c r="E50" s="69" t="s">
        <v>83</v>
      </c>
      <c r="F50" s="69" t="s">
        <v>597</v>
      </c>
      <c r="G50" s="69" t="s">
        <v>596</v>
      </c>
      <c r="H50" s="69" t="s">
        <v>1860</v>
      </c>
      <c r="I50" s="70">
        <v>14390575.720000001</v>
      </c>
      <c r="J50" s="70">
        <v>14390575.720000001</v>
      </c>
      <c r="K50" s="71">
        <v>44651</v>
      </c>
    </row>
    <row r="51" spans="2:11" x14ac:dyDescent="0.35">
      <c r="B51" s="69" t="s">
        <v>91</v>
      </c>
      <c r="C51" s="69" t="s">
        <v>604</v>
      </c>
      <c r="D51" s="69" t="s">
        <v>11</v>
      </c>
      <c r="E51" s="69" t="s">
        <v>93</v>
      </c>
      <c r="F51" s="69" t="s">
        <v>606</v>
      </c>
      <c r="G51" s="69" t="s">
        <v>605</v>
      </c>
      <c r="H51" s="69" t="s">
        <v>1860</v>
      </c>
      <c r="I51" s="70">
        <v>235345.07</v>
      </c>
      <c r="J51" s="70">
        <v>8567.7099999999991</v>
      </c>
      <c r="K51" s="71">
        <v>45369</v>
      </c>
    </row>
    <row r="52" spans="2:11" x14ac:dyDescent="0.35">
      <c r="B52" s="69" t="s">
        <v>100</v>
      </c>
      <c r="C52" s="69" t="s">
        <v>613</v>
      </c>
      <c r="D52" s="69" t="s">
        <v>11</v>
      </c>
      <c r="E52" s="69" t="s">
        <v>102</v>
      </c>
      <c r="F52" s="69" t="s">
        <v>615</v>
      </c>
      <c r="G52" s="69" t="s">
        <v>614</v>
      </c>
      <c r="H52" s="69" t="s">
        <v>1860</v>
      </c>
      <c r="I52" s="70">
        <v>1199750</v>
      </c>
      <c r="J52" s="70">
        <v>1199750</v>
      </c>
      <c r="K52" s="71">
        <v>45371</v>
      </c>
    </row>
    <row r="53" spans="2:11" x14ac:dyDescent="0.35">
      <c r="B53" s="69" t="s">
        <v>73</v>
      </c>
      <c r="C53" s="69" t="s">
        <v>638</v>
      </c>
      <c r="D53" s="69" t="s">
        <v>1895</v>
      </c>
      <c r="E53" s="69" t="s">
        <v>134</v>
      </c>
      <c r="F53" s="69" t="s">
        <v>1898</v>
      </c>
      <c r="G53" s="69" t="s">
        <v>640</v>
      </c>
      <c r="H53" s="69" t="s">
        <v>1864</v>
      </c>
      <c r="I53" s="70">
        <v>5989999.9900000002</v>
      </c>
      <c r="J53" s="70">
        <v>503701.67</v>
      </c>
      <c r="K53" s="71">
        <v>45379</v>
      </c>
    </row>
    <row r="54" spans="2:11" x14ac:dyDescent="0.35">
      <c r="B54" s="69" t="s">
        <v>73</v>
      </c>
      <c r="C54" s="69" t="s">
        <v>638</v>
      </c>
      <c r="D54" s="69" t="s">
        <v>1895</v>
      </c>
      <c r="E54" s="69" t="s">
        <v>134</v>
      </c>
      <c r="F54" s="69" t="s">
        <v>1899</v>
      </c>
      <c r="G54" s="69" t="s">
        <v>640</v>
      </c>
      <c r="H54" s="69" t="s">
        <v>1864</v>
      </c>
      <c r="I54" s="70">
        <v>5989999.9900000002</v>
      </c>
      <c r="J54" s="70">
        <v>12847866.470000001</v>
      </c>
      <c r="K54" s="71">
        <v>45804</v>
      </c>
    </row>
    <row r="55" spans="2:11" x14ac:dyDescent="0.35">
      <c r="B55" s="69" t="s">
        <v>73</v>
      </c>
      <c r="C55" s="69" t="s">
        <v>638</v>
      </c>
      <c r="D55" s="69" t="s">
        <v>1895</v>
      </c>
      <c r="E55" s="69" t="s">
        <v>134</v>
      </c>
      <c r="F55" s="69" t="s">
        <v>1900</v>
      </c>
      <c r="G55" s="69" t="s">
        <v>640</v>
      </c>
      <c r="H55" s="69" t="s">
        <v>1860</v>
      </c>
      <c r="I55" s="70">
        <v>5989999.9900000002</v>
      </c>
      <c r="J55" s="70">
        <v>12836060.869999999</v>
      </c>
      <c r="K55" s="71">
        <v>45819</v>
      </c>
    </row>
    <row r="56" spans="2:11" x14ac:dyDescent="0.35">
      <c r="B56" s="69" t="s">
        <v>184</v>
      </c>
      <c r="C56" s="69" t="s">
        <v>671</v>
      </c>
      <c r="D56" s="69" t="s">
        <v>1901</v>
      </c>
      <c r="E56" s="69" t="s">
        <v>186</v>
      </c>
      <c r="F56" s="69" t="s">
        <v>673</v>
      </c>
      <c r="G56" s="69" t="s">
        <v>672</v>
      </c>
      <c r="H56" s="69" t="s">
        <v>1864</v>
      </c>
      <c r="I56" s="70">
        <v>685000</v>
      </c>
      <c r="J56" s="70">
        <v>675980.84</v>
      </c>
      <c r="K56" s="71">
        <v>45524</v>
      </c>
    </row>
    <row r="57" spans="2:11" x14ac:dyDescent="0.35">
      <c r="B57" s="69" t="s">
        <v>188</v>
      </c>
      <c r="C57" s="69" t="s">
        <v>674</v>
      </c>
      <c r="D57" s="69" t="s">
        <v>1902</v>
      </c>
      <c r="E57" s="69" t="s">
        <v>189</v>
      </c>
      <c r="F57" s="69" t="s">
        <v>676</v>
      </c>
      <c r="G57" s="69" t="s">
        <v>675</v>
      </c>
      <c r="H57" s="69" t="s">
        <v>1860</v>
      </c>
      <c r="I57" s="70">
        <v>3288888.88</v>
      </c>
      <c r="J57" s="70">
        <v>3288888.88</v>
      </c>
      <c r="K57" s="71">
        <v>45090</v>
      </c>
    </row>
    <row r="58" spans="2:11" x14ac:dyDescent="0.35">
      <c r="B58" s="69" t="s">
        <v>197</v>
      </c>
      <c r="C58" s="69" t="s">
        <v>681</v>
      </c>
      <c r="D58" s="69" t="s">
        <v>65</v>
      </c>
      <c r="E58" s="69" t="s">
        <v>199</v>
      </c>
      <c r="F58" s="69" t="s">
        <v>683</v>
      </c>
      <c r="G58" s="69" t="s">
        <v>682</v>
      </c>
      <c r="H58" s="69" t="s">
        <v>1860</v>
      </c>
      <c r="I58" s="70">
        <v>651762.6</v>
      </c>
      <c r="J58" s="70">
        <v>651762.6</v>
      </c>
      <c r="K58" s="71">
        <v>45079</v>
      </c>
    </row>
    <row r="59" spans="2:11" x14ac:dyDescent="0.35">
      <c r="B59" s="69" t="s">
        <v>100</v>
      </c>
      <c r="C59" s="69" t="s">
        <v>613</v>
      </c>
      <c r="D59" s="69" t="s">
        <v>11</v>
      </c>
      <c r="E59" s="69" t="s">
        <v>232</v>
      </c>
      <c r="F59" s="69" t="s">
        <v>706</v>
      </c>
      <c r="G59" s="69" t="s">
        <v>705</v>
      </c>
      <c r="H59" s="69" t="s">
        <v>1860</v>
      </c>
      <c r="I59" s="70">
        <v>719580</v>
      </c>
      <c r="J59" s="70">
        <v>719580</v>
      </c>
      <c r="K59" s="71">
        <v>45371</v>
      </c>
    </row>
    <row r="60" spans="2:11" x14ac:dyDescent="0.35">
      <c r="B60" s="69" t="s">
        <v>1903</v>
      </c>
      <c r="C60" s="69" t="s">
        <v>638</v>
      </c>
      <c r="D60" s="69" t="s">
        <v>11</v>
      </c>
      <c r="E60" s="69" t="s">
        <v>235</v>
      </c>
      <c r="F60" s="69" t="s">
        <v>709</v>
      </c>
      <c r="G60" s="69" t="s">
        <v>708</v>
      </c>
      <c r="H60" s="69" t="s">
        <v>1860</v>
      </c>
      <c r="I60" s="70" t="s">
        <v>236</v>
      </c>
      <c r="J60" s="70" t="s">
        <v>236</v>
      </c>
      <c r="K60" s="71">
        <v>45191</v>
      </c>
    </row>
    <row r="61" spans="2:11" x14ac:dyDescent="0.35">
      <c r="B61" s="69" t="s">
        <v>1904</v>
      </c>
      <c r="C61" s="69" t="s">
        <v>696</v>
      </c>
      <c r="D61" s="69" t="s">
        <v>50</v>
      </c>
      <c r="E61" s="69" t="s">
        <v>219</v>
      </c>
      <c r="F61" s="69" t="s">
        <v>698</v>
      </c>
      <c r="G61" s="69" t="s">
        <v>697</v>
      </c>
      <c r="H61" s="69" t="s">
        <v>1858</v>
      </c>
      <c r="I61" s="70">
        <v>1679788.2</v>
      </c>
      <c r="J61" s="70">
        <v>1737375.62</v>
      </c>
      <c r="K61" s="71">
        <v>45667</v>
      </c>
    </row>
    <row r="62" spans="2:11" x14ac:dyDescent="0.35">
      <c r="B62" s="69" t="s">
        <v>352</v>
      </c>
      <c r="C62" s="69" t="s">
        <v>800</v>
      </c>
      <c r="D62" s="69" t="s">
        <v>353</v>
      </c>
      <c r="E62" s="69" t="s">
        <v>355</v>
      </c>
      <c r="F62" s="69" t="s">
        <v>802</v>
      </c>
      <c r="G62" s="69" t="s">
        <v>801</v>
      </c>
      <c r="H62" s="69" t="s">
        <v>1858</v>
      </c>
      <c r="I62" s="70">
        <v>275000</v>
      </c>
      <c r="J62" s="70">
        <v>286565</v>
      </c>
      <c r="K62" s="71">
        <v>45806</v>
      </c>
    </row>
    <row r="63" spans="2:11" x14ac:dyDescent="0.35">
      <c r="B63" s="69" t="s">
        <v>377</v>
      </c>
      <c r="C63" s="69" t="s">
        <v>825</v>
      </c>
      <c r="D63" s="69" t="s">
        <v>378</v>
      </c>
      <c r="E63" s="69" t="s">
        <v>380</v>
      </c>
      <c r="F63" s="69" t="s">
        <v>827</v>
      </c>
      <c r="G63" s="69" t="s">
        <v>826</v>
      </c>
      <c r="H63" s="69" t="s">
        <v>1858</v>
      </c>
      <c r="I63" s="70">
        <v>133989.01</v>
      </c>
      <c r="J63" s="70">
        <v>138758.06</v>
      </c>
      <c r="K63" s="71">
        <v>45806</v>
      </c>
    </row>
    <row r="64" spans="2:11" x14ac:dyDescent="0.35">
      <c r="B64" s="69" t="s">
        <v>265</v>
      </c>
      <c r="C64" s="69" t="s">
        <v>736</v>
      </c>
      <c r="D64" s="69" t="s">
        <v>58</v>
      </c>
      <c r="E64" s="69" t="s">
        <v>267</v>
      </c>
      <c r="F64" s="69" t="s">
        <v>1905</v>
      </c>
      <c r="G64" s="69" t="s">
        <v>737</v>
      </c>
      <c r="H64" s="69" t="s">
        <v>1858</v>
      </c>
      <c r="I64" s="70">
        <v>540000</v>
      </c>
      <c r="J64" s="70">
        <v>569902.75</v>
      </c>
      <c r="K64" s="71">
        <v>45565</v>
      </c>
    </row>
    <row r="65" spans="2:11" x14ac:dyDescent="0.35">
      <c r="B65" s="69" t="s">
        <v>265</v>
      </c>
      <c r="C65" s="69" t="s">
        <v>736</v>
      </c>
      <c r="D65" s="69" t="s">
        <v>58</v>
      </c>
      <c r="E65" s="69" t="s">
        <v>267</v>
      </c>
      <c r="F65" s="69" t="s">
        <v>1906</v>
      </c>
      <c r="G65" s="69" t="s">
        <v>737</v>
      </c>
      <c r="H65" s="69" t="s">
        <v>1858</v>
      </c>
      <c r="I65" s="70">
        <v>540000</v>
      </c>
      <c r="J65" s="70">
        <v>574416.97</v>
      </c>
      <c r="K65" s="71">
        <v>45814</v>
      </c>
    </row>
    <row r="66" spans="2:11" x14ac:dyDescent="0.35">
      <c r="B66" s="69" t="s">
        <v>84</v>
      </c>
      <c r="C66" s="69" t="s">
        <v>621</v>
      </c>
      <c r="D66" s="69" t="s">
        <v>110</v>
      </c>
      <c r="E66" s="69" t="s">
        <v>111</v>
      </c>
      <c r="F66" s="69" t="s">
        <v>623</v>
      </c>
      <c r="G66" s="69" t="s">
        <v>622</v>
      </c>
      <c r="H66" s="69" t="s">
        <v>1858</v>
      </c>
      <c r="I66" s="70">
        <v>159465.9</v>
      </c>
      <c r="J66" s="70">
        <v>336048.46</v>
      </c>
      <c r="K66" s="71">
        <v>45832</v>
      </c>
    </row>
    <row r="67" spans="2:11" x14ac:dyDescent="0.35">
      <c r="B67" s="69" t="s">
        <v>1907</v>
      </c>
      <c r="C67" s="69" t="s">
        <v>1908</v>
      </c>
      <c r="D67" s="69" t="s">
        <v>346</v>
      </c>
      <c r="E67" s="69" t="s">
        <v>348</v>
      </c>
      <c r="F67" s="69" t="s">
        <v>797</v>
      </c>
      <c r="G67" s="69" t="s">
        <v>796</v>
      </c>
      <c r="H67" s="69" t="s">
        <v>1909</v>
      </c>
      <c r="I67" s="70">
        <v>125760.89</v>
      </c>
      <c r="J67" s="70">
        <v>122813.16</v>
      </c>
      <c r="K67" s="71">
        <v>45868</v>
      </c>
    </row>
    <row r="68" spans="2:11" x14ac:dyDescent="0.35">
      <c r="B68" s="69" t="s">
        <v>316</v>
      </c>
      <c r="C68" s="69" t="s">
        <v>780</v>
      </c>
      <c r="D68" s="69" t="s">
        <v>11</v>
      </c>
      <c r="E68" s="69" t="s">
        <v>318</v>
      </c>
      <c r="F68" s="69" t="s">
        <v>782</v>
      </c>
      <c r="G68" s="69" t="s">
        <v>781</v>
      </c>
      <c r="H68" s="69" t="s">
        <v>1858</v>
      </c>
      <c r="I68" s="70">
        <v>386899.8</v>
      </c>
      <c r="J68" s="70">
        <v>397641.56</v>
      </c>
      <c r="K68" s="71">
        <v>45882</v>
      </c>
    </row>
    <row r="69" spans="2:11" x14ac:dyDescent="0.35">
      <c r="B69" s="69" t="s">
        <v>511</v>
      </c>
      <c r="C69" s="69" t="s">
        <v>922</v>
      </c>
      <c r="D69" s="69" t="s">
        <v>518</v>
      </c>
      <c r="E69" s="69" t="s">
        <v>926</v>
      </c>
      <c r="F69" s="69" t="s">
        <v>928</v>
      </c>
      <c r="G69" s="69" t="s">
        <v>1910</v>
      </c>
      <c r="H69" s="69" t="s">
        <v>1864</v>
      </c>
      <c r="I69" s="70">
        <v>55047</v>
      </c>
      <c r="J69" s="70">
        <v>57177.55</v>
      </c>
      <c r="K69" s="71">
        <v>45917</v>
      </c>
    </row>
    <row r="70" spans="2:11" x14ac:dyDescent="0.35">
      <c r="B70" s="69" t="s">
        <v>247</v>
      </c>
      <c r="C70" s="69" t="s">
        <v>721</v>
      </c>
      <c r="D70" s="69" t="s">
        <v>175</v>
      </c>
      <c r="E70" s="69" t="s">
        <v>249</v>
      </c>
      <c r="F70" s="69" t="s">
        <v>723</v>
      </c>
      <c r="G70" s="69" t="s">
        <v>722</v>
      </c>
      <c r="H70" s="69" t="s">
        <v>1858</v>
      </c>
      <c r="I70" s="70">
        <v>603608.42000000004</v>
      </c>
      <c r="J70" s="70">
        <v>619748</v>
      </c>
      <c r="K70" s="71">
        <v>45918</v>
      </c>
    </row>
    <row r="71" spans="2:11" x14ac:dyDescent="0.35">
      <c r="B71" s="69" t="s">
        <v>35</v>
      </c>
      <c r="C71" s="69" t="s">
        <v>558</v>
      </c>
      <c r="D71" s="69" t="s">
        <v>36</v>
      </c>
      <c r="E71" s="69" t="s">
        <v>559</v>
      </c>
      <c r="F71" s="69" t="s">
        <v>1911</v>
      </c>
      <c r="G71" s="69" t="s">
        <v>561</v>
      </c>
      <c r="H71" s="69" t="s">
        <v>1858</v>
      </c>
      <c r="I71" s="70">
        <v>223728.6</v>
      </c>
      <c r="J71" s="70">
        <v>291846.33</v>
      </c>
      <c r="K71" s="71">
        <v>45804</v>
      </c>
    </row>
    <row r="72" spans="2:11" x14ac:dyDescent="0.35">
      <c r="B72" s="76" t="s">
        <v>280</v>
      </c>
      <c r="C72" s="69" t="s">
        <v>1912</v>
      </c>
      <c r="D72" s="69" t="s">
        <v>11</v>
      </c>
      <c r="E72" s="69" t="s">
        <v>1913</v>
      </c>
      <c r="F72" s="69" t="s">
        <v>1914</v>
      </c>
      <c r="G72" s="69" t="s">
        <v>754</v>
      </c>
      <c r="H72" s="69" t="s">
        <v>1858</v>
      </c>
      <c r="I72" s="70">
        <v>713271.33</v>
      </c>
      <c r="J72" s="70">
        <v>889432.08</v>
      </c>
      <c r="K72" s="71">
        <v>45842</v>
      </c>
    </row>
    <row r="73" spans="2:11" x14ac:dyDescent="0.35">
      <c r="B73" s="69" t="s">
        <v>1117</v>
      </c>
      <c r="C73" s="69" t="s">
        <v>1118</v>
      </c>
      <c r="D73" s="69" t="s">
        <v>11</v>
      </c>
      <c r="E73" s="69" t="s">
        <v>1120</v>
      </c>
      <c r="F73" s="69" t="s">
        <v>1915</v>
      </c>
      <c r="G73" s="69" t="s">
        <v>1121</v>
      </c>
      <c r="H73" s="69" t="s">
        <v>938</v>
      </c>
      <c r="I73" s="69" t="s">
        <v>1916</v>
      </c>
      <c r="J73" s="70" t="s">
        <v>1917</v>
      </c>
      <c r="K73" s="71">
        <v>44462</v>
      </c>
    </row>
    <row r="74" spans="2:11" x14ac:dyDescent="0.35">
      <c r="B74" s="69" t="s">
        <v>1117</v>
      </c>
      <c r="C74" s="69" t="s">
        <v>1118</v>
      </c>
      <c r="D74" s="69" t="s">
        <v>11</v>
      </c>
      <c r="E74" s="69" t="s">
        <v>1918</v>
      </c>
      <c r="F74" s="69" t="s">
        <v>1122</v>
      </c>
      <c r="G74" s="69" t="s">
        <v>1121</v>
      </c>
      <c r="H74" s="69" t="s">
        <v>1860</v>
      </c>
      <c r="I74" s="69" t="s">
        <v>1916</v>
      </c>
      <c r="J74" s="70" t="s">
        <v>1917</v>
      </c>
      <c r="K74" s="71">
        <v>45673</v>
      </c>
    </row>
    <row r="75" spans="2:11" x14ac:dyDescent="0.35">
      <c r="B75" s="69" t="s">
        <v>1123</v>
      </c>
      <c r="C75" s="69" t="s">
        <v>1124</v>
      </c>
      <c r="D75" s="69" t="s">
        <v>11</v>
      </c>
      <c r="E75" s="69" t="s">
        <v>1919</v>
      </c>
      <c r="F75" s="69" t="s">
        <v>1127</v>
      </c>
      <c r="G75" s="69" t="s">
        <v>1126</v>
      </c>
      <c r="H75" s="69" t="s">
        <v>1860</v>
      </c>
      <c r="I75" s="69" t="s">
        <v>1916</v>
      </c>
      <c r="J75" s="70" t="s">
        <v>1917</v>
      </c>
      <c r="K75" s="71">
        <v>45673</v>
      </c>
    </row>
    <row r="76" spans="2:11" x14ac:dyDescent="0.35">
      <c r="B76" s="69" t="s">
        <v>1128</v>
      </c>
      <c r="C76" s="69" t="s">
        <v>1129</v>
      </c>
      <c r="D76" s="69" t="s">
        <v>11</v>
      </c>
      <c r="E76" s="69" t="s">
        <v>1131</v>
      </c>
      <c r="F76" s="69" t="s">
        <v>1133</v>
      </c>
      <c r="G76" s="69" t="s">
        <v>1132</v>
      </c>
      <c r="H76" s="69" t="s">
        <v>1860</v>
      </c>
      <c r="I76" s="70">
        <v>997105.95</v>
      </c>
      <c r="J76" s="70" t="s">
        <v>1917</v>
      </c>
      <c r="K76" s="71">
        <v>45672</v>
      </c>
    </row>
    <row r="77" spans="2:11" x14ac:dyDescent="0.35">
      <c r="B77" s="69" t="s">
        <v>202</v>
      </c>
      <c r="C77" s="69" t="s">
        <v>1801</v>
      </c>
      <c r="D77" s="69" t="s">
        <v>1920</v>
      </c>
      <c r="E77" s="69" t="s">
        <v>686</v>
      </c>
      <c r="F77" s="69" t="s">
        <v>688</v>
      </c>
      <c r="G77" s="69" t="s">
        <v>687</v>
      </c>
      <c r="H77" s="69" t="s">
        <v>1864</v>
      </c>
      <c r="I77" s="77">
        <v>748992.64</v>
      </c>
      <c r="J77" s="70">
        <v>748992.64</v>
      </c>
      <c r="K77" s="71">
        <v>45667</v>
      </c>
    </row>
    <row r="78" spans="2:11" x14ac:dyDescent="0.35">
      <c r="B78" s="69" t="s">
        <v>1921</v>
      </c>
      <c r="C78" s="69" t="s">
        <v>594</v>
      </c>
      <c r="D78" s="69" t="s">
        <v>11</v>
      </c>
      <c r="E78" s="69" t="s">
        <v>1136</v>
      </c>
      <c r="F78" s="69" t="s">
        <v>1138</v>
      </c>
      <c r="G78" s="69" t="s">
        <v>1137</v>
      </c>
      <c r="H78" s="69" t="s">
        <v>1860</v>
      </c>
      <c r="I78" s="70">
        <v>14604076.84</v>
      </c>
      <c r="J78" s="70" t="s">
        <v>1917</v>
      </c>
      <c r="K78" s="71">
        <v>45693</v>
      </c>
    </row>
    <row r="79" spans="2:11" x14ac:dyDescent="0.35">
      <c r="B79" s="69" t="s">
        <v>1922</v>
      </c>
      <c r="C79" s="69" t="s">
        <v>868</v>
      </c>
      <c r="D79" s="69" t="s">
        <v>244</v>
      </c>
      <c r="E79" s="69" t="s">
        <v>435</v>
      </c>
      <c r="F79" s="69" t="s">
        <v>870</v>
      </c>
      <c r="G79" s="69" t="s">
        <v>869</v>
      </c>
      <c r="H79" s="69" t="s">
        <v>1858</v>
      </c>
      <c r="I79" s="77">
        <v>494504.74</v>
      </c>
      <c r="J79" s="70">
        <v>522062.01</v>
      </c>
      <c r="K79" s="71">
        <v>45848</v>
      </c>
    </row>
    <row r="80" spans="2:11" x14ac:dyDescent="0.35">
      <c r="B80" s="69" t="s">
        <v>257</v>
      </c>
      <c r="C80" s="69" t="s">
        <v>728</v>
      </c>
      <c r="D80" s="69" t="s">
        <v>258</v>
      </c>
      <c r="E80" s="69" t="s">
        <v>729</v>
      </c>
      <c r="F80" s="69" t="s">
        <v>1923</v>
      </c>
      <c r="G80" s="69" t="s">
        <v>730</v>
      </c>
      <c r="H80" s="69" t="s">
        <v>1858</v>
      </c>
      <c r="I80" s="77">
        <v>288306.59999999998</v>
      </c>
      <c r="J80" s="70">
        <v>292431.43</v>
      </c>
      <c r="K80" s="71">
        <v>45870</v>
      </c>
    </row>
    <row r="81" spans="2:15" x14ac:dyDescent="0.35">
      <c r="B81" s="69" t="s">
        <v>257</v>
      </c>
      <c r="C81" s="69" t="s">
        <v>1924</v>
      </c>
      <c r="D81" s="69" t="s">
        <v>258</v>
      </c>
      <c r="E81" s="69" t="s">
        <v>729</v>
      </c>
      <c r="F81" s="69" t="s">
        <v>1925</v>
      </c>
      <c r="G81" s="69" t="s">
        <v>730</v>
      </c>
      <c r="H81" s="69" t="s">
        <v>1858</v>
      </c>
      <c r="I81" s="77">
        <v>288306.59999999998</v>
      </c>
      <c r="J81" s="70">
        <v>293811.68</v>
      </c>
      <c r="K81" s="71">
        <v>45937</v>
      </c>
    </row>
    <row r="82" spans="2:15" x14ac:dyDescent="0.35">
      <c r="B82" s="69" t="s">
        <v>268</v>
      </c>
      <c r="C82" s="69" t="s">
        <v>739</v>
      </c>
      <c r="D82" s="69" t="s">
        <v>41</v>
      </c>
      <c r="E82" s="69" t="s">
        <v>270</v>
      </c>
      <c r="F82" s="69" t="s">
        <v>741</v>
      </c>
      <c r="G82" s="69" t="s">
        <v>740</v>
      </c>
      <c r="H82" s="69" t="s">
        <v>1858</v>
      </c>
      <c r="I82" s="77">
        <v>535500</v>
      </c>
      <c r="J82" s="70">
        <v>559217.18000000005</v>
      </c>
      <c r="K82" s="71">
        <v>45930</v>
      </c>
    </row>
    <row r="83" spans="2:15" x14ac:dyDescent="0.35">
      <c r="B83" s="69" t="s">
        <v>1926</v>
      </c>
      <c r="C83" s="69" t="s">
        <v>772</v>
      </c>
      <c r="D83" s="69" t="s">
        <v>11</v>
      </c>
      <c r="E83" s="69" t="s">
        <v>309</v>
      </c>
      <c r="F83" s="69" t="s">
        <v>774</v>
      </c>
      <c r="G83" s="69" t="s">
        <v>773</v>
      </c>
      <c r="H83" s="69" t="s">
        <v>1927</v>
      </c>
      <c r="I83" s="77">
        <v>19253935.609999999</v>
      </c>
      <c r="J83" s="70">
        <v>19253935.609999999</v>
      </c>
      <c r="K83" s="71">
        <v>45930</v>
      </c>
    </row>
    <row r="84" spans="2:15" x14ac:dyDescent="0.35">
      <c r="B84" s="69" t="s">
        <v>207</v>
      </c>
      <c r="C84" s="69" t="s">
        <v>667</v>
      </c>
      <c r="D84" s="69" t="s">
        <v>208</v>
      </c>
      <c r="E84" s="69" t="s">
        <v>209</v>
      </c>
      <c r="F84" s="69" t="s">
        <v>691</v>
      </c>
      <c r="G84" s="69" t="s">
        <v>690</v>
      </c>
      <c r="H84" s="69" t="s">
        <v>1864</v>
      </c>
      <c r="I84" s="70">
        <v>181514.69</v>
      </c>
      <c r="J84" s="77">
        <v>181514.69</v>
      </c>
      <c r="K84" s="71">
        <v>45936</v>
      </c>
    </row>
    <row r="85" spans="2:15" x14ac:dyDescent="0.35">
      <c r="B85" s="71" t="s">
        <v>274</v>
      </c>
      <c r="C85" s="71" t="s">
        <v>746</v>
      </c>
      <c r="D85" s="71" t="s">
        <v>178</v>
      </c>
      <c r="E85" s="71" t="s">
        <v>276</v>
      </c>
      <c r="F85" s="71" t="s">
        <v>749</v>
      </c>
      <c r="G85" s="71" t="s">
        <v>748</v>
      </c>
      <c r="H85" s="71" t="s">
        <v>1858</v>
      </c>
      <c r="I85" s="77">
        <v>302994.03999999998</v>
      </c>
      <c r="J85" s="77">
        <v>331718.99</v>
      </c>
      <c r="K85" s="71">
        <v>45936</v>
      </c>
    </row>
    <row r="86" spans="2:15" x14ac:dyDescent="0.35">
      <c r="B86" s="71" t="s">
        <v>144</v>
      </c>
      <c r="C86" s="71" t="s">
        <v>645</v>
      </c>
      <c r="D86" s="71" t="s">
        <v>11</v>
      </c>
      <c r="E86" s="71" t="s">
        <v>146</v>
      </c>
      <c r="F86" s="71" t="s">
        <v>647</v>
      </c>
      <c r="G86" s="71" t="s">
        <v>646</v>
      </c>
      <c r="H86" s="71" t="s">
        <v>1864</v>
      </c>
      <c r="I86" s="77">
        <v>12672309.08</v>
      </c>
      <c r="J86" s="77">
        <v>13587376.84</v>
      </c>
      <c r="K86" s="71">
        <v>45937</v>
      </c>
    </row>
    <row r="87" spans="2:15" x14ac:dyDescent="0.35">
      <c r="B87" s="71" t="s">
        <v>733</v>
      </c>
      <c r="C87" s="71" t="s">
        <v>724</v>
      </c>
      <c r="D87" s="71" t="s">
        <v>262</v>
      </c>
      <c r="E87" s="71" t="s">
        <v>264</v>
      </c>
      <c r="F87" s="71" t="s">
        <v>735</v>
      </c>
      <c r="G87" s="71" t="s">
        <v>734</v>
      </c>
      <c r="H87" s="71" t="s">
        <v>1864</v>
      </c>
      <c r="I87" s="77">
        <v>503685</v>
      </c>
      <c r="J87" s="77">
        <v>522683.84</v>
      </c>
      <c r="K87" s="71">
        <v>45937</v>
      </c>
    </row>
    <row r="88" spans="2:15" x14ac:dyDescent="0.35">
      <c r="B88" s="71" t="s">
        <v>363</v>
      </c>
      <c r="C88" s="71" t="s">
        <v>809</v>
      </c>
      <c r="D88" s="71" t="s">
        <v>11</v>
      </c>
      <c r="E88" s="71" t="s">
        <v>365</v>
      </c>
      <c r="F88" s="71" t="s">
        <v>811</v>
      </c>
      <c r="G88" s="71" t="s">
        <v>810</v>
      </c>
      <c r="H88" s="71" t="s">
        <v>1864</v>
      </c>
      <c r="I88" s="77">
        <v>0</v>
      </c>
      <c r="J88" s="77">
        <v>1315907.3400000001</v>
      </c>
      <c r="K88" s="71">
        <v>45953</v>
      </c>
      <c r="O88" s="75"/>
    </row>
    <row r="89" spans="2:15" x14ac:dyDescent="0.35">
      <c r="B89" s="69" t="s">
        <v>511</v>
      </c>
      <c r="C89" s="69" t="s">
        <v>922</v>
      </c>
      <c r="D89" s="69" t="s">
        <v>518</v>
      </c>
      <c r="E89" s="69" t="s">
        <v>926</v>
      </c>
      <c r="F89" s="69" t="s">
        <v>1928</v>
      </c>
      <c r="G89" s="69" t="s">
        <v>927</v>
      </c>
      <c r="H89" s="71" t="s">
        <v>1864</v>
      </c>
      <c r="I89" s="77">
        <v>55047</v>
      </c>
      <c r="J89" s="70">
        <v>57177.55</v>
      </c>
      <c r="K89" s="71">
        <v>45917</v>
      </c>
    </row>
    <row r="90" spans="2:15" x14ac:dyDescent="0.35">
      <c r="B90" s="69" t="s">
        <v>1929</v>
      </c>
      <c r="C90" s="69" t="s">
        <v>746</v>
      </c>
      <c r="D90" s="69" t="s">
        <v>178</v>
      </c>
      <c r="E90" s="69" t="s">
        <v>276</v>
      </c>
      <c r="F90" s="69" t="s">
        <v>1930</v>
      </c>
      <c r="G90" s="69" t="s">
        <v>748</v>
      </c>
      <c r="H90" s="69" t="s">
        <v>1858</v>
      </c>
      <c r="I90" s="77">
        <v>302994.03999999998</v>
      </c>
      <c r="J90" s="70">
        <v>331718.99</v>
      </c>
      <c r="K90" s="71">
        <v>45936</v>
      </c>
    </row>
    <row r="91" spans="2:15" x14ac:dyDescent="0.35">
      <c r="B91" s="76" t="s">
        <v>1222</v>
      </c>
      <c r="C91" s="69" t="s">
        <v>1223</v>
      </c>
      <c r="D91" s="69" t="s">
        <v>108</v>
      </c>
      <c r="E91" s="76" t="s">
        <v>1630</v>
      </c>
      <c r="F91" s="69" t="s">
        <v>1931</v>
      </c>
      <c r="G91" s="69" t="s">
        <v>1226</v>
      </c>
      <c r="H91" s="76" t="s">
        <v>1860</v>
      </c>
      <c r="J91" s="78" t="s">
        <v>1917</v>
      </c>
      <c r="K91" s="71">
        <v>44701</v>
      </c>
    </row>
    <row r="92" spans="2:15" x14ac:dyDescent="0.35">
      <c r="B92" s="76" t="s">
        <v>1227</v>
      </c>
      <c r="C92" s="69" t="s">
        <v>1228</v>
      </c>
      <c r="D92" s="69" t="s">
        <v>175</v>
      </c>
      <c r="E92" s="69" t="s">
        <v>1230</v>
      </c>
      <c r="F92" s="69" t="s">
        <v>1932</v>
      </c>
      <c r="G92" s="69" t="s">
        <v>1231</v>
      </c>
      <c r="H92" s="69" t="s">
        <v>1858</v>
      </c>
      <c r="J92" s="79">
        <v>308248.2</v>
      </c>
      <c r="K92" s="71">
        <v>44785</v>
      </c>
    </row>
    <row r="93" spans="2:15" x14ac:dyDescent="0.35">
      <c r="B93" s="76" t="s">
        <v>1227</v>
      </c>
      <c r="C93" s="69" t="s">
        <v>1228</v>
      </c>
      <c r="D93" s="69" t="s">
        <v>175</v>
      </c>
      <c r="E93" s="69" t="s">
        <v>1933</v>
      </c>
      <c r="F93" s="69" t="s">
        <v>1934</v>
      </c>
      <c r="G93" s="69" t="s">
        <v>1231</v>
      </c>
      <c r="H93" s="69" t="s">
        <v>1858</v>
      </c>
      <c r="J93" s="79">
        <v>314699.90999999997</v>
      </c>
      <c r="K93" s="71">
        <v>45009</v>
      </c>
    </row>
    <row r="94" spans="2:15" x14ac:dyDescent="0.35">
      <c r="B94" s="69" t="s">
        <v>933</v>
      </c>
      <c r="C94" s="69" t="s">
        <v>934</v>
      </c>
      <c r="D94" s="69" t="s">
        <v>386</v>
      </c>
      <c r="E94" s="69" t="s">
        <v>936</v>
      </c>
      <c r="F94" s="69" t="s">
        <v>1935</v>
      </c>
      <c r="G94" s="69" t="s">
        <v>937</v>
      </c>
      <c r="H94" s="69" t="s">
        <v>1858</v>
      </c>
      <c r="J94" s="79">
        <v>234254.8</v>
      </c>
      <c r="K94" s="71">
        <v>44790</v>
      </c>
    </row>
    <row r="95" spans="2:15" x14ac:dyDescent="0.35">
      <c r="B95" s="69" t="s">
        <v>933</v>
      </c>
      <c r="C95" s="69" t="s">
        <v>934</v>
      </c>
      <c r="D95" s="69" t="s">
        <v>386</v>
      </c>
      <c r="E95" s="69" t="s">
        <v>936</v>
      </c>
      <c r="F95" s="69" t="s">
        <v>1936</v>
      </c>
      <c r="G95" s="69" t="s">
        <v>937</v>
      </c>
      <c r="H95" s="76" t="s">
        <v>1860</v>
      </c>
      <c r="J95" s="78" t="s">
        <v>1917</v>
      </c>
      <c r="K95" s="71">
        <v>44789</v>
      </c>
    </row>
    <row r="96" spans="2:15" x14ac:dyDescent="0.35">
      <c r="B96" s="69" t="s">
        <v>933</v>
      </c>
      <c r="C96" s="69" t="s">
        <v>934</v>
      </c>
      <c r="D96" s="69" t="s">
        <v>386</v>
      </c>
      <c r="E96" s="69" t="s">
        <v>936</v>
      </c>
      <c r="F96" s="69" t="s">
        <v>1937</v>
      </c>
      <c r="G96" s="69" t="s">
        <v>937</v>
      </c>
      <c r="H96" s="76" t="s">
        <v>1860</v>
      </c>
      <c r="J96" s="79">
        <v>908643.88</v>
      </c>
      <c r="K96" s="71">
        <v>45330</v>
      </c>
    </row>
    <row r="97" spans="2:11" x14ac:dyDescent="0.35">
      <c r="B97" s="69" t="s">
        <v>933</v>
      </c>
      <c r="C97" s="69" t="s">
        <v>934</v>
      </c>
      <c r="D97" s="69" t="s">
        <v>386</v>
      </c>
      <c r="E97" s="69" t="s">
        <v>936</v>
      </c>
      <c r="F97" s="69" t="s">
        <v>1938</v>
      </c>
      <c r="G97" s="69" t="s">
        <v>937</v>
      </c>
      <c r="H97" s="69" t="s">
        <v>1858</v>
      </c>
      <c r="J97" s="79">
        <v>926151.84</v>
      </c>
      <c r="K97" s="71">
        <v>45608</v>
      </c>
    </row>
    <row r="98" spans="2:11" x14ac:dyDescent="0.35">
      <c r="B98" s="69" t="s">
        <v>933</v>
      </c>
      <c r="C98" s="69" t="s">
        <v>934</v>
      </c>
      <c r="D98" s="69" t="s">
        <v>386</v>
      </c>
      <c r="E98" s="69" t="s">
        <v>936</v>
      </c>
      <c r="F98" s="69" t="s">
        <v>1939</v>
      </c>
      <c r="G98" s="69" t="s">
        <v>937</v>
      </c>
      <c r="H98" s="69" t="s">
        <v>1858</v>
      </c>
      <c r="J98" s="79">
        <v>938906.87</v>
      </c>
      <c r="K98" s="71">
        <v>45958</v>
      </c>
    </row>
    <row r="99" spans="2:11" x14ac:dyDescent="0.35">
      <c r="B99" s="69" t="s">
        <v>247</v>
      </c>
      <c r="C99" s="69" t="s">
        <v>721</v>
      </c>
      <c r="D99" s="69" t="s">
        <v>251</v>
      </c>
      <c r="E99" s="69" t="s">
        <v>1252</v>
      </c>
      <c r="F99" s="69" t="s">
        <v>1940</v>
      </c>
      <c r="G99" s="69" t="s">
        <v>1253</v>
      </c>
      <c r="H99" s="76" t="s">
        <v>1860</v>
      </c>
      <c r="J99" s="78" t="s">
        <v>1917</v>
      </c>
      <c r="K99" s="71">
        <v>44701</v>
      </c>
    </row>
    <row r="100" spans="2:11" x14ac:dyDescent="0.35">
      <c r="B100" s="69" t="s">
        <v>247</v>
      </c>
      <c r="C100" s="69" t="s">
        <v>721</v>
      </c>
      <c r="D100" s="69" t="s">
        <v>251</v>
      </c>
      <c r="E100" s="69" t="s">
        <v>1252</v>
      </c>
      <c r="F100" s="69" t="s">
        <v>1941</v>
      </c>
      <c r="G100" s="69" t="s">
        <v>1253</v>
      </c>
      <c r="H100" s="76" t="s">
        <v>1860</v>
      </c>
      <c r="J100" s="78" t="s">
        <v>1917</v>
      </c>
      <c r="K100" s="71">
        <v>45022</v>
      </c>
    </row>
    <row r="101" spans="2:11" x14ac:dyDescent="0.35">
      <c r="B101" s="69" t="s">
        <v>1254</v>
      </c>
      <c r="C101" s="69" t="s">
        <v>1255</v>
      </c>
      <c r="D101" s="69" t="s">
        <v>110</v>
      </c>
      <c r="E101" s="69" t="s">
        <v>1257</v>
      </c>
      <c r="F101" s="69" t="s">
        <v>1257</v>
      </c>
      <c r="G101" s="69" t="s">
        <v>1258</v>
      </c>
      <c r="H101" s="76" t="s">
        <v>1807</v>
      </c>
      <c r="J101" s="78" t="s">
        <v>1917</v>
      </c>
      <c r="K101" s="71">
        <v>44638</v>
      </c>
    </row>
    <row r="102" spans="2:11" x14ac:dyDescent="0.35">
      <c r="B102" s="69" t="s">
        <v>1254</v>
      </c>
      <c r="C102" s="69" t="s">
        <v>1255</v>
      </c>
      <c r="D102" s="69" t="s">
        <v>110</v>
      </c>
      <c r="E102" s="69" t="s">
        <v>1257</v>
      </c>
      <c r="F102" s="69" t="s">
        <v>1942</v>
      </c>
      <c r="G102" s="69" t="s">
        <v>1258</v>
      </c>
      <c r="H102" s="76" t="s">
        <v>1860</v>
      </c>
      <c r="J102" s="78" t="s">
        <v>1917</v>
      </c>
      <c r="K102" s="71">
        <v>44701</v>
      </c>
    </row>
    <row r="103" spans="2:11" x14ac:dyDescent="0.35">
      <c r="B103" s="69" t="s">
        <v>1254</v>
      </c>
      <c r="C103" s="69" t="s">
        <v>1255</v>
      </c>
      <c r="D103" s="69" t="s">
        <v>110</v>
      </c>
      <c r="E103" s="69" t="s">
        <v>1257</v>
      </c>
      <c r="F103" s="69" t="s">
        <v>1943</v>
      </c>
      <c r="G103" s="69" t="s">
        <v>1258</v>
      </c>
      <c r="H103" s="76" t="s">
        <v>1858</v>
      </c>
      <c r="J103" s="79">
        <v>85200</v>
      </c>
      <c r="K103" s="71">
        <v>44973</v>
      </c>
    </row>
    <row r="104" spans="2:11" x14ac:dyDescent="0.35">
      <c r="B104" s="69" t="s">
        <v>1264</v>
      </c>
      <c r="C104" s="69" t="s">
        <v>1265</v>
      </c>
      <c r="D104" s="69" t="s">
        <v>85</v>
      </c>
      <c r="E104" s="69" t="s">
        <v>1267</v>
      </c>
      <c r="F104" s="69" t="s">
        <v>1944</v>
      </c>
      <c r="G104" s="69" t="s">
        <v>1268</v>
      </c>
      <c r="H104" s="76" t="s">
        <v>1807</v>
      </c>
      <c r="J104" s="78" t="s">
        <v>1917</v>
      </c>
      <c r="K104" s="71">
        <v>44620</v>
      </c>
    </row>
    <row r="105" spans="2:11" x14ac:dyDescent="0.35">
      <c r="B105" s="69" t="s">
        <v>1264</v>
      </c>
      <c r="C105" s="69" t="s">
        <v>1265</v>
      </c>
      <c r="D105" s="69" t="s">
        <v>237</v>
      </c>
      <c r="E105" s="69" t="s">
        <v>1271</v>
      </c>
      <c r="F105" s="69" t="s">
        <v>1944</v>
      </c>
      <c r="G105" s="69" t="s">
        <v>1272</v>
      </c>
      <c r="H105" s="76" t="s">
        <v>1807</v>
      </c>
      <c r="J105" s="78" t="s">
        <v>1917</v>
      </c>
      <c r="K105" s="71">
        <v>44399</v>
      </c>
    </row>
    <row r="106" spans="2:11" x14ac:dyDescent="0.35">
      <c r="B106" s="69" t="s">
        <v>1264</v>
      </c>
      <c r="C106" s="69" t="s">
        <v>1265</v>
      </c>
      <c r="D106" s="69" t="s">
        <v>237</v>
      </c>
      <c r="E106" s="69" t="s">
        <v>1271</v>
      </c>
      <c r="F106" s="69" t="s">
        <v>1945</v>
      </c>
      <c r="G106" s="69" t="s">
        <v>1272</v>
      </c>
      <c r="H106" s="76" t="s">
        <v>1858</v>
      </c>
      <c r="J106" s="79">
        <v>239851.82</v>
      </c>
      <c r="K106" s="71">
        <v>44735</v>
      </c>
    </row>
    <row r="107" spans="2:11" x14ac:dyDescent="0.35">
      <c r="B107" s="69" t="s">
        <v>1264</v>
      </c>
      <c r="C107" s="69" t="s">
        <v>1265</v>
      </c>
      <c r="D107" s="69" t="s">
        <v>237</v>
      </c>
      <c r="E107" s="69" t="s">
        <v>1271</v>
      </c>
      <c r="F107" s="69" t="s">
        <v>1946</v>
      </c>
      <c r="G107" s="69" t="s">
        <v>1272</v>
      </c>
      <c r="H107" s="76" t="s">
        <v>1860</v>
      </c>
      <c r="J107" s="78" t="s">
        <v>1917</v>
      </c>
      <c r="K107" s="71">
        <v>44762</v>
      </c>
    </row>
    <row r="108" spans="2:11" x14ac:dyDescent="0.35">
      <c r="B108" s="69" t="s">
        <v>1264</v>
      </c>
      <c r="C108" s="69" t="s">
        <v>1265</v>
      </c>
      <c r="D108" s="69" t="s">
        <v>237</v>
      </c>
      <c r="E108" s="69" t="s">
        <v>1271</v>
      </c>
      <c r="F108" s="69" t="s">
        <v>1947</v>
      </c>
      <c r="G108" s="69" t="s">
        <v>1272</v>
      </c>
      <c r="H108" s="76" t="s">
        <v>1860</v>
      </c>
      <c r="J108" s="78" t="s">
        <v>1917</v>
      </c>
      <c r="K108" s="71">
        <v>45015</v>
      </c>
    </row>
    <row r="109" spans="2:11" x14ac:dyDescent="0.35">
      <c r="B109" s="69" t="s">
        <v>1273</v>
      </c>
      <c r="C109" s="69" t="s">
        <v>1274</v>
      </c>
      <c r="D109" s="69" t="s">
        <v>1640</v>
      </c>
      <c r="E109" s="69" t="s">
        <v>1276</v>
      </c>
      <c r="F109" s="69" t="s">
        <v>1948</v>
      </c>
      <c r="G109" s="69" t="s">
        <v>1277</v>
      </c>
      <c r="H109" s="76" t="s">
        <v>1860</v>
      </c>
      <c r="J109" s="78" t="s">
        <v>1917</v>
      </c>
      <c r="K109" s="71">
        <v>44418</v>
      </c>
    </row>
    <row r="110" spans="2:11" x14ac:dyDescent="0.35">
      <c r="B110" s="69" t="s">
        <v>1273</v>
      </c>
      <c r="C110" s="69" t="s">
        <v>1274</v>
      </c>
      <c r="D110" s="69" t="s">
        <v>1640</v>
      </c>
      <c r="E110" s="69" t="s">
        <v>1276</v>
      </c>
      <c r="F110" s="69" t="s">
        <v>1949</v>
      </c>
      <c r="G110" s="69" t="s">
        <v>1277</v>
      </c>
      <c r="H110" s="76" t="s">
        <v>1858</v>
      </c>
      <c r="J110" s="79">
        <v>1602268.49</v>
      </c>
      <c r="K110" s="71">
        <v>45051</v>
      </c>
    </row>
    <row r="111" spans="2:11" x14ac:dyDescent="0.35">
      <c r="B111" s="69" t="s">
        <v>1273</v>
      </c>
      <c r="C111" s="69" t="s">
        <v>1274</v>
      </c>
      <c r="D111" s="69" t="s">
        <v>1640</v>
      </c>
      <c r="E111" s="69" t="s">
        <v>1276</v>
      </c>
      <c r="F111" s="69" t="s">
        <v>1950</v>
      </c>
      <c r="G111" s="69" t="s">
        <v>1277</v>
      </c>
      <c r="H111" s="76" t="s">
        <v>1860</v>
      </c>
      <c r="J111" s="79">
        <v>1607076.76</v>
      </c>
      <c r="K111" s="71">
        <v>45079</v>
      </c>
    </row>
    <row r="112" spans="2:11" x14ac:dyDescent="0.35">
      <c r="B112" s="69" t="s">
        <v>1284</v>
      </c>
      <c r="C112" s="69" t="s">
        <v>1285</v>
      </c>
      <c r="D112" s="69" t="s">
        <v>175</v>
      </c>
      <c r="E112" s="69" t="s">
        <v>1287</v>
      </c>
      <c r="F112" s="69" t="s">
        <v>1951</v>
      </c>
      <c r="G112" s="69" t="s">
        <v>1952</v>
      </c>
      <c r="H112" s="76" t="s">
        <v>1858</v>
      </c>
      <c r="J112" s="79">
        <v>407614.5</v>
      </c>
      <c r="K112" s="71">
        <v>44788</v>
      </c>
    </row>
    <row r="113" spans="2:11" x14ac:dyDescent="0.35">
      <c r="B113" s="69" t="s">
        <v>1284</v>
      </c>
      <c r="C113" s="69" t="s">
        <v>1285</v>
      </c>
      <c r="D113" s="69" t="s">
        <v>175</v>
      </c>
      <c r="E113" s="76" t="s">
        <v>1287</v>
      </c>
      <c r="F113" s="69" t="s">
        <v>1953</v>
      </c>
      <c r="G113" s="69" t="s">
        <v>1952</v>
      </c>
      <c r="H113" s="76" t="s">
        <v>1860</v>
      </c>
      <c r="J113" s="79">
        <v>708590.71</v>
      </c>
      <c r="K113" s="71">
        <v>45000</v>
      </c>
    </row>
    <row r="114" spans="2:11" x14ac:dyDescent="0.35">
      <c r="B114" s="69" t="s">
        <v>1284</v>
      </c>
      <c r="C114" s="69" t="s">
        <v>1285</v>
      </c>
      <c r="D114" s="69" t="s">
        <v>175</v>
      </c>
      <c r="E114" s="76" t="s">
        <v>1287</v>
      </c>
      <c r="F114" s="69" t="s">
        <v>1954</v>
      </c>
      <c r="G114" s="69" t="s">
        <v>1952</v>
      </c>
      <c r="H114" s="76" t="s">
        <v>1858</v>
      </c>
      <c r="J114" s="79">
        <v>713176.86</v>
      </c>
      <c r="K114" s="71">
        <v>45000</v>
      </c>
    </row>
    <row r="115" spans="2:11" x14ac:dyDescent="0.35">
      <c r="B115" s="69" t="s">
        <v>1289</v>
      </c>
      <c r="C115" s="69" t="s">
        <v>604</v>
      </c>
      <c r="D115" s="69" t="s">
        <v>244</v>
      </c>
      <c r="E115" s="76" t="s">
        <v>1291</v>
      </c>
      <c r="F115" s="69" t="s">
        <v>1955</v>
      </c>
      <c r="G115" s="69" t="s">
        <v>1292</v>
      </c>
      <c r="H115" s="76" t="s">
        <v>1860</v>
      </c>
      <c r="J115" s="78" t="s">
        <v>1917</v>
      </c>
      <c r="K115" s="71">
        <v>44701</v>
      </c>
    </row>
    <row r="116" spans="2:11" x14ac:dyDescent="0.35">
      <c r="B116" s="69" t="s">
        <v>1289</v>
      </c>
      <c r="C116" s="69" t="s">
        <v>604</v>
      </c>
      <c r="D116" s="69" t="s">
        <v>244</v>
      </c>
      <c r="E116" s="76" t="s">
        <v>1291</v>
      </c>
      <c r="F116" s="69" t="s">
        <v>1956</v>
      </c>
      <c r="G116" s="69" t="s">
        <v>1292</v>
      </c>
      <c r="H116" s="76" t="s">
        <v>1858</v>
      </c>
      <c r="J116" s="79">
        <v>1475212.39</v>
      </c>
      <c r="K116" s="71">
        <v>44851</v>
      </c>
    </row>
    <row r="117" spans="2:11" x14ac:dyDescent="0.35">
      <c r="B117" s="69" t="s">
        <v>1289</v>
      </c>
      <c r="C117" s="69" t="s">
        <v>604</v>
      </c>
      <c r="D117" s="69" t="s">
        <v>244</v>
      </c>
      <c r="E117" s="76" t="s">
        <v>1291</v>
      </c>
      <c r="F117" s="69" t="s">
        <v>1957</v>
      </c>
      <c r="G117" s="69" t="s">
        <v>1292</v>
      </c>
      <c r="H117" s="76" t="s">
        <v>1860</v>
      </c>
      <c r="J117" s="79">
        <v>2791174.3</v>
      </c>
      <c r="K117" s="71">
        <v>45111</v>
      </c>
    </row>
    <row r="118" spans="2:11" x14ac:dyDescent="0.35">
      <c r="B118" s="69" t="s">
        <v>1289</v>
      </c>
      <c r="C118" s="69" t="s">
        <v>604</v>
      </c>
      <c r="D118" s="69" t="s">
        <v>244</v>
      </c>
      <c r="E118" s="76" t="s">
        <v>1291</v>
      </c>
      <c r="F118" s="69" t="s">
        <v>1958</v>
      </c>
      <c r="G118" s="69" t="s">
        <v>1292</v>
      </c>
      <c r="H118" s="76" t="s">
        <v>1858</v>
      </c>
      <c r="J118" s="79">
        <v>2856197.25</v>
      </c>
      <c r="K118" s="71">
        <v>45111</v>
      </c>
    </row>
    <row r="119" spans="2:11" x14ac:dyDescent="0.35">
      <c r="B119" s="69" t="s">
        <v>1289</v>
      </c>
      <c r="C119" s="69" t="s">
        <v>604</v>
      </c>
      <c r="D119" s="69" t="s">
        <v>244</v>
      </c>
      <c r="E119" s="76" t="s">
        <v>1291</v>
      </c>
      <c r="F119" s="69" t="s">
        <v>1959</v>
      </c>
      <c r="G119" s="69" t="s">
        <v>1292</v>
      </c>
      <c r="H119" s="76" t="s">
        <v>1860</v>
      </c>
      <c r="J119" s="79">
        <v>2856197.25</v>
      </c>
      <c r="K119" s="71">
        <v>45133</v>
      </c>
    </row>
    <row r="120" spans="2:11" x14ac:dyDescent="0.35">
      <c r="B120" s="69" t="s">
        <v>1289</v>
      </c>
      <c r="C120" s="69" t="s">
        <v>604</v>
      </c>
      <c r="D120" s="69" t="s">
        <v>244</v>
      </c>
      <c r="E120" s="76" t="s">
        <v>1291</v>
      </c>
      <c r="F120" s="69" t="s">
        <v>1960</v>
      </c>
      <c r="G120" s="69" t="s">
        <v>1292</v>
      </c>
      <c r="H120" s="76" t="s">
        <v>1858</v>
      </c>
      <c r="J120" s="79">
        <v>2874024.44</v>
      </c>
      <c r="K120" s="71">
        <v>45565</v>
      </c>
    </row>
    <row r="121" spans="2:11" x14ac:dyDescent="0.35">
      <c r="B121" s="69" t="s">
        <v>1026</v>
      </c>
      <c r="C121" s="69" t="s">
        <v>1027</v>
      </c>
      <c r="D121" s="69" t="s">
        <v>164</v>
      </c>
      <c r="E121" s="76" t="s">
        <v>1294</v>
      </c>
      <c r="F121" s="69" t="s">
        <v>1961</v>
      </c>
      <c r="G121" s="69" t="s">
        <v>1295</v>
      </c>
      <c r="H121" s="76" t="s">
        <v>1860</v>
      </c>
      <c r="J121" s="78" t="s">
        <v>1917</v>
      </c>
      <c r="K121" s="71">
        <v>44762</v>
      </c>
    </row>
    <row r="122" spans="2:11" x14ac:dyDescent="0.35">
      <c r="B122" s="69" t="s">
        <v>1026</v>
      </c>
      <c r="C122" s="69" t="s">
        <v>1027</v>
      </c>
      <c r="D122" s="69" t="s">
        <v>164</v>
      </c>
      <c r="E122" s="76" t="s">
        <v>1294</v>
      </c>
      <c r="F122" s="69" t="s">
        <v>1962</v>
      </c>
      <c r="G122" s="69" t="s">
        <v>1295</v>
      </c>
      <c r="H122" s="76" t="s">
        <v>1858</v>
      </c>
      <c r="J122" s="79">
        <v>2572.41</v>
      </c>
      <c r="K122" s="71">
        <v>44742</v>
      </c>
    </row>
    <row r="123" spans="2:11" x14ac:dyDescent="0.35">
      <c r="B123" s="69" t="s">
        <v>1134</v>
      </c>
      <c r="C123" s="69" t="s">
        <v>594</v>
      </c>
      <c r="D123" s="69" t="s">
        <v>11</v>
      </c>
      <c r="E123" s="76" t="s">
        <v>1136</v>
      </c>
      <c r="F123" s="69" t="s">
        <v>1963</v>
      </c>
      <c r="G123" s="69" t="s">
        <v>1137</v>
      </c>
      <c r="H123" s="76" t="s">
        <v>1860</v>
      </c>
      <c r="J123" s="79">
        <v>14604076.84</v>
      </c>
      <c r="K123" s="71">
        <v>44838</v>
      </c>
    </row>
    <row r="124" spans="2:11" x14ac:dyDescent="0.35">
      <c r="B124" s="69" t="s">
        <v>1304</v>
      </c>
      <c r="C124" s="69" t="s">
        <v>1305</v>
      </c>
      <c r="D124" s="69" t="s">
        <v>11</v>
      </c>
      <c r="E124" s="80" t="s">
        <v>1302</v>
      </c>
      <c r="F124" s="69" t="s">
        <v>1964</v>
      </c>
      <c r="G124" s="69" t="s">
        <v>1307</v>
      </c>
      <c r="H124" s="76" t="s">
        <v>1864</v>
      </c>
      <c r="J124" s="78" t="s">
        <v>1588</v>
      </c>
      <c r="K124" s="71">
        <v>44606</v>
      </c>
    </row>
    <row r="125" spans="2:11" x14ac:dyDescent="0.35">
      <c r="B125" s="69" t="s">
        <v>1304</v>
      </c>
      <c r="C125" s="69" t="s">
        <v>1305</v>
      </c>
      <c r="D125" s="69" t="s">
        <v>11</v>
      </c>
      <c r="E125" s="80" t="s">
        <v>1965</v>
      </c>
      <c r="F125" s="69" t="s">
        <v>1966</v>
      </c>
      <c r="G125" s="69" t="s">
        <v>1307</v>
      </c>
      <c r="H125" s="76" t="s">
        <v>1864</v>
      </c>
      <c r="J125" s="78" t="s">
        <v>1588</v>
      </c>
      <c r="K125" s="71">
        <v>45576</v>
      </c>
    </row>
    <row r="126" spans="2:11" x14ac:dyDescent="0.35">
      <c r="B126" s="69" t="s">
        <v>1312</v>
      </c>
      <c r="C126" s="69" t="s">
        <v>1313</v>
      </c>
      <c r="D126" s="69" t="s">
        <v>178</v>
      </c>
      <c r="E126" s="80" t="s">
        <v>1315</v>
      </c>
      <c r="F126" s="69" t="s">
        <v>1967</v>
      </c>
      <c r="G126" s="69" t="s">
        <v>1316</v>
      </c>
      <c r="H126" s="76" t="s">
        <v>1860</v>
      </c>
      <c r="J126" s="78" t="s">
        <v>1588</v>
      </c>
      <c r="K126" s="71">
        <v>44701</v>
      </c>
    </row>
    <row r="127" spans="2:11" x14ac:dyDescent="0.35">
      <c r="B127" s="69" t="s">
        <v>1312</v>
      </c>
      <c r="C127" s="69" t="s">
        <v>1313</v>
      </c>
      <c r="D127" s="69" t="s">
        <v>178</v>
      </c>
      <c r="E127" s="80" t="s">
        <v>1315</v>
      </c>
      <c r="F127" s="69" t="s">
        <v>1968</v>
      </c>
      <c r="G127" s="69" t="s">
        <v>1316</v>
      </c>
      <c r="H127" s="76" t="s">
        <v>1860</v>
      </c>
      <c r="J127" s="79">
        <v>1193220.44</v>
      </c>
      <c r="K127" s="71">
        <v>45060</v>
      </c>
    </row>
    <row r="128" spans="2:11" x14ac:dyDescent="0.35">
      <c r="B128" s="69" t="s">
        <v>1312</v>
      </c>
      <c r="C128" s="69" t="s">
        <v>1313</v>
      </c>
      <c r="D128" s="69" t="s">
        <v>178</v>
      </c>
      <c r="E128" s="80" t="s">
        <v>1315</v>
      </c>
      <c r="F128" s="69" t="s">
        <v>1969</v>
      </c>
      <c r="G128" s="69" t="s">
        <v>1316</v>
      </c>
      <c r="H128" s="76" t="s">
        <v>1858</v>
      </c>
      <c r="J128" s="79">
        <v>1215233.6299999999</v>
      </c>
      <c r="K128" s="71">
        <v>45545</v>
      </c>
    </row>
    <row r="129" spans="2:11" x14ac:dyDescent="0.35">
      <c r="B129" s="69" t="s">
        <v>1317</v>
      </c>
      <c r="C129" s="69" t="s">
        <v>1318</v>
      </c>
      <c r="D129" s="69" t="s">
        <v>320</v>
      </c>
      <c r="E129" s="80" t="s">
        <v>1320</v>
      </c>
      <c r="F129" s="69" t="s">
        <v>1320</v>
      </c>
      <c r="G129" s="69" t="s">
        <v>1321</v>
      </c>
      <c r="H129" s="76" t="s">
        <v>1807</v>
      </c>
      <c r="J129" s="79">
        <v>7175.67</v>
      </c>
      <c r="K129" s="71">
        <v>44559</v>
      </c>
    </row>
    <row r="130" spans="2:11" x14ac:dyDescent="0.35">
      <c r="B130" s="69" t="s">
        <v>1317</v>
      </c>
      <c r="C130" s="69" t="s">
        <v>1318</v>
      </c>
      <c r="D130" s="69" t="s">
        <v>320</v>
      </c>
      <c r="E130" s="80" t="s">
        <v>1320</v>
      </c>
      <c r="F130" s="69" t="s">
        <v>1970</v>
      </c>
      <c r="G130" s="69" t="s">
        <v>1321</v>
      </c>
      <c r="H130" s="76" t="s">
        <v>1860</v>
      </c>
      <c r="J130" s="78" t="s">
        <v>1917</v>
      </c>
      <c r="K130" s="71">
        <v>44701</v>
      </c>
    </row>
    <row r="131" spans="2:11" x14ac:dyDescent="0.35">
      <c r="B131" s="69" t="s">
        <v>1317</v>
      </c>
      <c r="C131" s="69" t="s">
        <v>1318</v>
      </c>
      <c r="D131" s="69" t="s">
        <v>320</v>
      </c>
      <c r="E131" s="80" t="s">
        <v>1320</v>
      </c>
      <c r="F131" s="69" t="s">
        <v>1971</v>
      </c>
      <c r="G131" s="69" t="s">
        <v>1321</v>
      </c>
      <c r="H131" s="76" t="s">
        <v>1860</v>
      </c>
      <c r="J131" s="78" t="s">
        <v>1917</v>
      </c>
      <c r="K131" s="71">
        <v>44770</v>
      </c>
    </row>
    <row r="132" spans="2:11" x14ac:dyDescent="0.35">
      <c r="B132" s="69" t="s">
        <v>1322</v>
      </c>
      <c r="C132" s="69" t="s">
        <v>1323</v>
      </c>
      <c r="D132" s="69" t="s">
        <v>11</v>
      </c>
      <c r="E132" s="80" t="s">
        <v>1325</v>
      </c>
      <c r="F132" s="69" t="s">
        <v>1972</v>
      </c>
      <c r="G132" s="69" t="s">
        <v>1326</v>
      </c>
      <c r="H132" s="76" t="s">
        <v>1860</v>
      </c>
      <c r="J132" s="78" t="s">
        <v>1917</v>
      </c>
      <c r="K132" s="71">
        <v>44869</v>
      </c>
    </row>
    <row r="133" spans="2:11" x14ac:dyDescent="0.35">
      <c r="B133" s="69" t="s">
        <v>1264</v>
      </c>
      <c r="C133" s="69" t="s">
        <v>1265</v>
      </c>
      <c r="D133" s="69" t="s">
        <v>262</v>
      </c>
      <c r="E133" s="80" t="s">
        <v>1328</v>
      </c>
      <c r="F133" s="69" t="s">
        <v>1973</v>
      </c>
      <c r="G133" s="69" t="s">
        <v>1329</v>
      </c>
      <c r="H133" s="76" t="s">
        <v>1860</v>
      </c>
      <c r="J133" s="78" t="s">
        <v>1917</v>
      </c>
      <c r="K133" s="71">
        <v>44752</v>
      </c>
    </row>
    <row r="134" spans="2:11" x14ac:dyDescent="0.35">
      <c r="B134" s="69" t="s">
        <v>1264</v>
      </c>
      <c r="C134" s="69" t="s">
        <v>1265</v>
      </c>
      <c r="D134" s="69" t="s">
        <v>262</v>
      </c>
      <c r="E134" s="80" t="s">
        <v>1328</v>
      </c>
      <c r="F134" s="69" t="s">
        <v>1974</v>
      </c>
      <c r="G134" s="69" t="s">
        <v>1329</v>
      </c>
      <c r="H134" s="76" t="s">
        <v>1858</v>
      </c>
      <c r="J134" s="79">
        <v>211214.77</v>
      </c>
      <c r="K134" s="71">
        <v>44735</v>
      </c>
    </row>
    <row r="135" spans="2:11" x14ac:dyDescent="0.35">
      <c r="B135" s="69" t="s">
        <v>1264</v>
      </c>
      <c r="C135" s="69" t="s">
        <v>1265</v>
      </c>
      <c r="D135" s="69" t="s">
        <v>262</v>
      </c>
      <c r="E135" s="80" t="s">
        <v>1328</v>
      </c>
      <c r="F135" s="69" t="s">
        <v>1975</v>
      </c>
      <c r="G135" s="69" t="s">
        <v>1329</v>
      </c>
      <c r="H135" s="76" t="s">
        <v>1860</v>
      </c>
      <c r="J135" s="78" t="s">
        <v>1917</v>
      </c>
      <c r="K135" s="71">
        <v>45015</v>
      </c>
    </row>
    <row r="136" spans="2:11" x14ac:dyDescent="0.35">
      <c r="B136" s="69" t="s">
        <v>1264</v>
      </c>
      <c r="C136" s="69" t="s">
        <v>1265</v>
      </c>
      <c r="D136" s="69" t="s">
        <v>262</v>
      </c>
      <c r="E136" s="80" t="s">
        <v>1328</v>
      </c>
      <c r="F136" s="69" t="s">
        <v>1976</v>
      </c>
      <c r="G136" s="69" t="s">
        <v>1329</v>
      </c>
      <c r="H136" s="76" t="s">
        <v>1860</v>
      </c>
      <c r="J136" s="79">
        <v>462638.54</v>
      </c>
      <c r="K136" s="71">
        <v>45015</v>
      </c>
    </row>
    <row r="137" spans="2:11" x14ac:dyDescent="0.35">
      <c r="B137" s="69" t="s">
        <v>1690</v>
      </c>
      <c r="C137" s="69" t="s">
        <v>1331</v>
      </c>
      <c r="D137" s="69" t="s">
        <v>1691</v>
      </c>
      <c r="E137" s="80" t="s">
        <v>1692</v>
      </c>
      <c r="F137" s="69" t="s">
        <v>1977</v>
      </c>
      <c r="G137" s="69" t="s">
        <v>1334</v>
      </c>
      <c r="H137" s="76" t="s">
        <v>1860</v>
      </c>
      <c r="J137" s="78" t="s">
        <v>1917</v>
      </c>
      <c r="K137" s="71">
        <v>44699</v>
      </c>
    </row>
    <row r="138" spans="2:11" x14ac:dyDescent="0.35">
      <c r="B138" s="69" t="s">
        <v>1690</v>
      </c>
      <c r="C138" s="69" t="s">
        <v>1331</v>
      </c>
      <c r="D138" s="69" t="s">
        <v>1691</v>
      </c>
      <c r="E138" s="80" t="s">
        <v>1692</v>
      </c>
      <c r="F138" s="69" t="s">
        <v>1978</v>
      </c>
      <c r="G138" s="69" t="s">
        <v>1334</v>
      </c>
      <c r="H138" s="76" t="s">
        <v>1860</v>
      </c>
      <c r="J138" s="78" t="s">
        <v>1917</v>
      </c>
      <c r="K138" s="71">
        <v>45205</v>
      </c>
    </row>
    <row r="139" spans="2:11" x14ac:dyDescent="0.35">
      <c r="B139" s="69" t="s">
        <v>1690</v>
      </c>
      <c r="C139" s="69" t="s">
        <v>1331</v>
      </c>
      <c r="D139" s="69" t="s">
        <v>1691</v>
      </c>
      <c r="E139" s="80" t="s">
        <v>1692</v>
      </c>
      <c r="F139" s="69" t="s">
        <v>1979</v>
      </c>
      <c r="G139" s="69" t="s">
        <v>1334</v>
      </c>
      <c r="H139" s="76" t="s">
        <v>1860</v>
      </c>
      <c r="J139" s="78" t="s">
        <v>1917</v>
      </c>
      <c r="K139" s="71">
        <v>45205</v>
      </c>
    </row>
    <row r="140" spans="2:11" x14ac:dyDescent="0.35">
      <c r="B140" s="69" t="s">
        <v>1690</v>
      </c>
      <c r="C140" s="69" t="s">
        <v>1331</v>
      </c>
      <c r="D140" s="69" t="s">
        <v>1691</v>
      </c>
      <c r="E140" s="80" t="s">
        <v>1692</v>
      </c>
      <c r="F140" s="69" t="s">
        <v>1980</v>
      </c>
      <c r="G140" s="69" t="s">
        <v>1334</v>
      </c>
      <c r="H140" s="76" t="s">
        <v>1858</v>
      </c>
      <c r="J140" s="79">
        <v>494931.08</v>
      </c>
      <c r="K140" s="71">
        <v>45205</v>
      </c>
    </row>
    <row r="141" spans="2:11" x14ac:dyDescent="0.35">
      <c r="B141" s="69" t="s">
        <v>1690</v>
      </c>
      <c r="C141" s="69" t="s">
        <v>1331</v>
      </c>
      <c r="D141" s="69" t="s">
        <v>1691</v>
      </c>
      <c r="E141" s="80" t="s">
        <v>1692</v>
      </c>
      <c r="F141" s="69" t="s">
        <v>1981</v>
      </c>
      <c r="G141" s="69" t="s">
        <v>1334</v>
      </c>
      <c r="H141" s="76" t="s">
        <v>1858</v>
      </c>
      <c r="J141" s="79">
        <v>510063.85</v>
      </c>
      <c r="K141" s="71">
        <v>45205</v>
      </c>
    </row>
    <row r="142" spans="2:11" x14ac:dyDescent="0.35">
      <c r="B142" s="69" t="s">
        <v>1690</v>
      </c>
      <c r="C142" s="69" t="s">
        <v>1331</v>
      </c>
      <c r="D142" s="69" t="s">
        <v>1691</v>
      </c>
      <c r="E142" s="80" t="s">
        <v>1692</v>
      </c>
      <c r="F142" s="69" t="s">
        <v>1982</v>
      </c>
      <c r="G142" s="69" t="s">
        <v>1334</v>
      </c>
      <c r="H142" s="76" t="s">
        <v>1858</v>
      </c>
      <c r="J142" s="79">
        <v>537445.63</v>
      </c>
      <c r="K142" s="71">
        <v>45205</v>
      </c>
    </row>
    <row r="143" spans="2:11" x14ac:dyDescent="0.35">
      <c r="B143" s="69" t="s">
        <v>1335</v>
      </c>
      <c r="C143" s="69" t="s">
        <v>1336</v>
      </c>
      <c r="D143" s="69" t="s">
        <v>1337</v>
      </c>
      <c r="E143" s="80" t="s">
        <v>1339</v>
      </c>
      <c r="F143" s="69" t="s">
        <v>1983</v>
      </c>
      <c r="G143" s="69" t="s">
        <v>1340</v>
      </c>
      <c r="H143" s="76" t="s">
        <v>1858</v>
      </c>
      <c r="J143" s="79">
        <v>149541.93</v>
      </c>
      <c r="K143" s="71">
        <v>44742</v>
      </c>
    </row>
    <row r="144" spans="2:11" x14ac:dyDescent="0.35">
      <c r="B144" s="69" t="s">
        <v>1335</v>
      </c>
      <c r="C144" s="69" t="s">
        <v>1336</v>
      </c>
      <c r="D144" s="69" t="s">
        <v>1337</v>
      </c>
      <c r="E144" s="80" t="s">
        <v>1339</v>
      </c>
      <c r="F144" s="69" t="s">
        <v>1984</v>
      </c>
      <c r="G144" s="69" t="s">
        <v>1340</v>
      </c>
      <c r="H144" s="76" t="s">
        <v>1860</v>
      </c>
      <c r="J144" s="78" t="s">
        <v>1917</v>
      </c>
      <c r="K144" s="71">
        <v>44790</v>
      </c>
    </row>
    <row r="145" spans="2:11" x14ac:dyDescent="0.35">
      <c r="B145" s="69" t="s">
        <v>1335</v>
      </c>
      <c r="C145" s="69" t="s">
        <v>1336</v>
      </c>
      <c r="D145" s="69" t="s">
        <v>1337</v>
      </c>
      <c r="E145" s="80" t="s">
        <v>1339</v>
      </c>
      <c r="F145" s="69" t="s">
        <v>1985</v>
      </c>
      <c r="G145" s="69" t="s">
        <v>1340</v>
      </c>
      <c r="H145" s="76" t="s">
        <v>1860</v>
      </c>
      <c r="J145" s="78" t="s">
        <v>1917</v>
      </c>
      <c r="K145" s="71">
        <v>45182</v>
      </c>
    </row>
    <row r="146" spans="2:11" x14ac:dyDescent="0.35">
      <c r="B146" s="69" t="s">
        <v>1341</v>
      </c>
      <c r="C146" s="69" t="s">
        <v>558</v>
      </c>
      <c r="D146" s="69" t="s">
        <v>1697</v>
      </c>
      <c r="E146" s="80" t="s">
        <v>1343</v>
      </c>
      <c r="F146" s="69" t="s">
        <v>1986</v>
      </c>
      <c r="G146" s="69" t="s">
        <v>1344</v>
      </c>
      <c r="H146" s="76" t="s">
        <v>1858</v>
      </c>
      <c r="J146" s="79">
        <v>187905</v>
      </c>
      <c r="K146" s="71">
        <v>44789</v>
      </c>
    </row>
    <row r="147" spans="2:11" x14ac:dyDescent="0.35">
      <c r="B147" s="69" t="s">
        <v>1341</v>
      </c>
      <c r="C147" s="69" t="s">
        <v>558</v>
      </c>
      <c r="D147" s="69" t="s">
        <v>1697</v>
      </c>
      <c r="E147" s="80" t="s">
        <v>1343</v>
      </c>
      <c r="F147" s="69" t="s">
        <v>1987</v>
      </c>
      <c r="G147" s="69" t="s">
        <v>1344</v>
      </c>
      <c r="H147" s="76" t="s">
        <v>1858</v>
      </c>
      <c r="J147" s="79">
        <v>191122.08</v>
      </c>
      <c r="K147" s="71">
        <v>45015</v>
      </c>
    </row>
    <row r="148" spans="2:11" x14ac:dyDescent="0.35">
      <c r="B148" s="69" t="s">
        <v>1988</v>
      </c>
      <c r="C148" s="69" t="s">
        <v>1129</v>
      </c>
      <c r="D148" s="69" t="s">
        <v>11</v>
      </c>
      <c r="E148" s="80" t="s">
        <v>1131</v>
      </c>
      <c r="F148" s="69" t="s">
        <v>1131</v>
      </c>
      <c r="G148" s="69" t="s">
        <v>1614</v>
      </c>
      <c r="H148" s="76" t="s">
        <v>1807</v>
      </c>
      <c r="J148" s="79">
        <v>25078122.449999999</v>
      </c>
      <c r="K148" s="71">
        <v>44545</v>
      </c>
    </row>
    <row r="149" spans="2:11" x14ac:dyDescent="0.35">
      <c r="B149" s="69" t="s">
        <v>1988</v>
      </c>
      <c r="C149" s="69" t="s">
        <v>1129</v>
      </c>
      <c r="D149" s="69" t="s">
        <v>11</v>
      </c>
      <c r="E149" s="80" t="s">
        <v>1131</v>
      </c>
      <c r="F149" s="69" t="s">
        <v>1989</v>
      </c>
      <c r="G149" s="69" t="s">
        <v>1614</v>
      </c>
      <c r="H149" s="76" t="s">
        <v>1860</v>
      </c>
      <c r="J149" s="79">
        <v>1942007.4</v>
      </c>
      <c r="K149" s="71">
        <v>44778</v>
      </c>
    </row>
    <row r="150" spans="2:11" x14ac:dyDescent="0.35">
      <c r="B150" s="69" t="s">
        <v>1349</v>
      </c>
      <c r="C150" s="69" t="s">
        <v>1350</v>
      </c>
      <c r="D150" s="69" t="s">
        <v>41</v>
      </c>
      <c r="E150" s="80" t="s">
        <v>1352</v>
      </c>
      <c r="F150" s="69" t="s">
        <v>1990</v>
      </c>
      <c r="G150" s="69" t="s">
        <v>1353</v>
      </c>
      <c r="H150" s="76" t="s">
        <v>1860</v>
      </c>
      <c r="J150" s="78" t="s">
        <v>1917</v>
      </c>
      <c r="K150" s="71">
        <v>44698</v>
      </c>
    </row>
    <row r="151" spans="2:11" x14ac:dyDescent="0.35">
      <c r="B151" s="69" t="s">
        <v>1359</v>
      </c>
      <c r="C151" s="69" t="s">
        <v>1360</v>
      </c>
      <c r="D151" s="69" t="s">
        <v>65</v>
      </c>
      <c r="E151" s="80" t="s">
        <v>1362</v>
      </c>
      <c r="F151" s="69" t="s">
        <v>1991</v>
      </c>
      <c r="G151" s="69" t="s">
        <v>1363</v>
      </c>
      <c r="H151" s="76" t="s">
        <v>1860</v>
      </c>
      <c r="J151" s="78" t="s">
        <v>1917</v>
      </c>
      <c r="K151" s="71">
        <v>44698</v>
      </c>
    </row>
    <row r="152" spans="2:11" x14ac:dyDescent="0.35">
      <c r="B152" s="69" t="s">
        <v>1364</v>
      </c>
      <c r="C152" s="69" t="s">
        <v>1365</v>
      </c>
      <c r="D152" s="69" t="s">
        <v>11</v>
      </c>
      <c r="E152" s="81" t="s">
        <v>1120</v>
      </c>
      <c r="F152" s="69" t="s">
        <v>1992</v>
      </c>
      <c r="G152" s="69" t="s">
        <v>1367</v>
      </c>
      <c r="H152" s="76" t="s">
        <v>938</v>
      </c>
      <c r="J152" s="78" t="s">
        <v>1917</v>
      </c>
      <c r="K152" s="71">
        <v>44468</v>
      </c>
    </row>
    <row r="153" spans="2:11" x14ac:dyDescent="0.35">
      <c r="B153" s="69" t="s">
        <v>1364</v>
      </c>
      <c r="C153" s="69" t="s">
        <v>1365</v>
      </c>
      <c r="D153" s="69" t="s">
        <v>11</v>
      </c>
      <c r="E153" s="81" t="s">
        <v>1120</v>
      </c>
      <c r="F153" s="69" t="s">
        <v>1993</v>
      </c>
      <c r="G153" s="69" t="s">
        <v>1367</v>
      </c>
      <c r="H153" s="76" t="s">
        <v>1807</v>
      </c>
      <c r="J153" s="78" t="s">
        <v>1917</v>
      </c>
      <c r="K153" s="71">
        <v>44588</v>
      </c>
    </row>
    <row r="154" spans="2:11" x14ac:dyDescent="0.35">
      <c r="B154" s="69" t="s">
        <v>1364</v>
      </c>
      <c r="C154" s="69" t="s">
        <v>1365</v>
      </c>
      <c r="D154" s="69" t="s">
        <v>11</v>
      </c>
      <c r="E154" s="81" t="s">
        <v>1120</v>
      </c>
      <c r="F154" s="69" t="s">
        <v>1994</v>
      </c>
      <c r="G154" s="69" t="s">
        <v>1367</v>
      </c>
      <c r="H154" s="76" t="s">
        <v>1807</v>
      </c>
      <c r="J154" s="78" t="s">
        <v>1917</v>
      </c>
      <c r="K154" s="71">
        <v>44956</v>
      </c>
    </row>
    <row r="155" spans="2:11" x14ac:dyDescent="0.35">
      <c r="B155" s="69" t="s">
        <v>1364</v>
      </c>
      <c r="C155" s="69" t="s">
        <v>1365</v>
      </c>
      <c r="D155" s="69" t="s">
        <v>11</v>
      </c>
      <c r="E155" s="81" t="s">
        <v>1120</v>
      </c>
      <c r="F155" s="69" t="s">
        <v>1995</v>
      </c>
      <c r="G155" s="69" t="s">
        <v>1367</v>
      </c>
      <c r="H155" s="76" t="s">
        <v>1807</v>
      </c>
      <c r="J155" s="78" t="s">
        <v>1917</v>
      </c>
      <c r="K155" s="71">
        <v>45320</v>
      </c>
    </row>
    <row r="156" spans="2:11" x14ac:dyDescent="0.35">
      <c r="B156" s="69" t="s">
        <v>1117</v>
      </c>
      <c r="C156" s="69" t="s">
        <v>1118</v>
      </c>
      <c r="D156" s="69" t="s">
        <v>11</v>
      </c>
      <c r="E156" s="81" t="s">
        <v>1120</v>
      </c>
      <c r="F156" s="69" t="s">
        <v>1996</v>
      </c>
      <c r="G156" s="69" t="s">
        <v>1121</v>
      </c>
      <c r="H156" s="76" t="s">
        <v>938</v>
      </c>
      <c r="J156" s="78" t="s">
        <v>1917</v>
      </c>
      <c r="K156" s="71">
        <v>44462</v>
      </c>
    </row>
    <row r="157" spans="2:11" x14ac:dyDescent="0.35">
      <c r="B157" s="69" t="s">
        <v>1117</v>
      </c>
      <c r="C157" s="69" t="s">
        <v>1118</v>
      </c>
      <c r="D157" s="69" t="s">
        <v>11</v>
      </c>
      <c r="E157" s="81" t="s">
        <v>1120</v>
      </c>
      <c r="F157" s="69" t="s">
        <v>1997</v>
      </c>
      <c r="G157" s="69" t="s">
        <v>1121</v>
      </c>
      <c r="H157" s="76" t="s">
        <v>1807</v>
      </c>
      <c r="J157" s="78" t="s">
        <v>1917</v>
      </c>
      <c r="K157" s="71">
        <v>44588</v>
      </c>
    </row>
    <row r="158" spans="2:11" x14ac:dyDescent="0.35">
      <c r="B158" s="69" t="s">
        <v>1117</v>
      </c>
      <c r="C158" s="69" t="s">
        <v>1118</v>
      </c>
      <c r="D158" s="69" t="s">
        <v>11</v>
      </c>
      <c r="E158" s="81" t="s">
        <v>1120</v>
      </c>
      <c r="F158" s="69" t="s">
        <v>1998</v>
      </c>
      <c r="G158" s="69" t="s">
        <v>1121</v>
      </c>
      <c r="H158" s="76" t="s">
        <v>1860</v>
      </c>
      <c r="J158" s="78" t="s">
        <v>1917</v>
      </c>
      <c r="K158" s="71">
        <v>44956</v>
      </c>
    </row>
    <row r="159" spans="2:11" x14ac:dyDescent="0.35">
      <c r="B159" s="69" t="s">
        <v>1117</v>
      </c>
      <c r="C159" s="69" t="s">
        <v>1118</v>
      </c>
      <c r="D159" s="69" t="s">
        <v>11</v>
      </c>
      <c r="E159" s="81" t="s">
        <v>1120</v>
      </c>
      <c r="F159" s="69" t="s">
        <v>1999</v>
      </c>
      <c r="G159" s="69" t="s">
        <v>1121</v>
      </c>
      <c r="H159" s="76" t="s">
        <v>1807</v>
      </c>
      <c r="J159" s="78" t="s">
        <v>1917</v>
      </c>
      <c r="K159" s="71">
        <v>44957</v>
      </c>
    </row>
    <row r="160" spans="2:11" x14ac:dyDescent="0.35">
      <c r="B160" s="69" t="s">
        <v>1117</v>
      </c>
      <c r="C160" s="69" t="s">
        <v>1118</v>
      </c>
      <c r="D160" s="69" t="s">
        <v>11</v>
      </c>
      <c r="E160" s="81" t="s">
        <v>1120</v>
      </c>
      <c r="F160" s="69" t="s">
        <v>2000</v>
      </c>
      <c r="G160" s="69" t="s">
        <v>1121</v>
      </c>
      <c r="H160" s="76" t="s">
        <v>1807</v>
      </c>
      <c r="J160" s="78" t="s">
        <v>1917</v>
      </c>
      <c r="K160" s="71">
        <v>45321</v>
      </c>
    </row>
    <row r="161" spans="2:11" x14ac:dyDescent="0.35">
      <c r="B161" s="69" t="s">
        <v>1368</v>
      </c>
      <c r="C161" s="69" t="s">
        <v>1369</v>
      </c>
      <c r="D161" s="69" t="s">
        <v>11</v>
      </c>
      <c r="E161" s="81" t="s">
        <v>1120</v>
      </c>
      <c r="F161" s="69" t="s">
        <v>2001</v>
      </c>
      <c r="G161" s="69" t="s">
        <v>1371</v>
      </c>
      <c r="H161" s="76" t="s">
        <v>1807</v>
      </c>
      <c r="J161" s="78" t="s">
        <v>1917</v>
      </c>
      <c r="K161" s="71">
        <v>44588</v>
      </c>
    </row>
    <row r="162" spans="2:11" x14ac:dyDescent="0.35">
      <c r="B162" s="69" t="s">
        <v>1368</v>
      </c>
      <c r="C162" s="69" t="s">
        <v>1369</v>
      </c>
      <c r="D162" s="69" t="s">
        <v>11</v>
      </c>
      <c r="E162" s="81" t="s">
        <v>1120</v>
      </c>
      <c r="F162" s="69" t="s">
        <v>2002</v>
      </c>
      <c r="G162" s="69" t="s">
        <v>1371</v>
      </c>
      <c r="H162" s="76" t="s">
        <v>1807</v>
      </c>
      <c r="J162" s="78" t="s">
        <v>1917</v>
      </c>
      <c r="K162" s="71">
        <v>44956</v>
      </c>
    </row>
    <row r="163" spans="2:11" x14ac:dyDescent="0.35">
      <c r="B163" s="69" t="s">
        <v>1368</v>
      </c>
      <c r="C163" s="69" t="s">
        <v>1369</v>
      </c>
      <c r="D163" s="69" t="s">
        <v>11</v>
      </c>
      <c r="E163" s="81" t="s">
        <v>1120</v>
      </c>
      <c r="F163" s="69" t="s">
        <v>2003</v>
      </c>
      <c r="G163" s="69" t="s">
        <v>1371</v>
      </c>
      <c r="H163" s="76" t="s">
        <v>1807</v>
      </c>
      <c r="J163" s="78" t="s">
        <v>1917</v>
      </c>
      <c r="K163" s="71">
        <v>44225</v>
      </c>
    </row>
    <row r="164" spans="2:11" x14ac:dyDescent="0.35">
      <c r="B164" s="69" t="s">
        <v>1123</v>
      </c>
      <c r="C164" s="69" t="s">
        <v>1124</v>
      </c>
      <c r="D164" s="69" t="s">
        <v>11</v>
      </c>
      <c r="E164" s="81" t="s">
        <v>1120</v>
      </c>
      <c r="F164" s="69" t="s">
        <v>2004</v>
      </c>
      <c r="G164" s="69" t="s">
        <v>1126</v>
      </c>
      <c r="H164" s="76" t="s">
        <v>938</v>
      </c>
      <c r="J164" s="78" t="s">
        <v>1917</v>
      </c>
      <c r="K164" s="71">
        <v>44588</v>
      </c>
    </row>
    <row r="165" spans="2:11" x14ac:dyDescent="0.35">
      <c r="B165" s="69" t="s">
        <v>1123</v>
      </c>
      <c r="C165" s="69" t="s">
        <v>1124</v>
      </c>
      <c r="D165" s="69" t="s">
        <v>11</v>
      </c>
      <c r="E165" s="81" t="s">
        <v>1370</v>
      </c>
      <c r="F165" s="69" t="s">
        <v>2005</v>
      </c>
      <c r="G165" s="69" t="s">
        <v>1126</v>
      </c>
      <c r="H165" s="76" t="s">
        <v>1807</v>
      </c>
      <c r="J165" s="78" t="s">
        <v>1917</v>
      </c>
      <c r="K165" s="71">
        <v>44956</v>
      </c>
    </row>
    <row r="166" spans="2:11" x14ac:dyDescent="0.35">
      <c r="B166" s="69" t="s">
        <v>1123</v>
      </c>
      <c r="C166" s="69" t="s">
        <v>1124</v>
      </c>
      <c r="D166" s="69" t="s">
        <v>11</v>
      </c>
      <c r="E166" s="81" t="s">
        <v>1125</v>
      </c>
      <c r="F166" s="69" t="s">
        <v>2006</v>
      </c>
      <c r="G166" s="69" t="s">
        <v>1126</v>
      </c>
      <c r="H166" s="76" t="s">
        <v>1807</v>
      </c>
      <c r="J166" s="78" t="s">
        <v>1917</v>
      </c>
      <c r="K166" s="71">
        <v>45321</v>
      </c>
    </row>
    <row r="167" spans="2:11" x14ac:dyDescent="0.35">
      <c r="B167" s="69" t="s">
        <v>1384</v>
      </c>
      <c r="C167" s="69" t="s">
        <v>1166</v>
      </c>
      <c r="D167" s="69" t="s">
        <v>278</v>
      </c>
      <c r="E167" s="81" t="s">
        <v>1386</v>
      </c>
      <c r="F167" s="69" t="s">
        <v>2007</v>
      </c>
      <c r="G167" s="69" t="s">
        <v>984</v>
      </c>
      <c r="H167" s="76" t="s">
        <v>1860</v>
      </c>
      <c r="J167" s="78" t="s">
        <v>1917</v>
      </c>
      <c r="K167" s="71">
        <v>44698</v>
      </c>
    </row>
    <row r="168" spans="2:11" x14ac:dyDescent="0.35">
      <c r="B168" s="69" t="s">
        <v>1387</v>
      </c>
      <c r="C168" s="69" t="s">
        <v>1388</v>
      </c>
      <c r="D168" s="69" t="s">
        <v>65</v>
      </c>
      <c r="E168" s="81" t="s">
        <v>1390</v>
      </c>
      <c r="F168" s="69" t="s">
        <v>2008</v>
      </c>
      <c r="G168" s="69" t="s">
        <v>1391</v>
      </c>
      <c r="H168" s="76" t="s">
        <v>1860</v>
      </c>
      <c r="J168" s="78" t="s">
        <v>1917</v>
      </c>
      <c r="K168" s="71">
        <v>44699</v>
      </c>
    </row>
    <row r="169" spans="2:11" x14ac:dyDescent="0.35">
      <c r="B169" s="69" t="s">
        <v>1398</v>
      </c>
      <c r="C169" s="69" t="s">
        <v>1399</v>
      </c>
      <c r="D169" s="69" t="s">
        <v>244</v>
      </c>
      <c r="E169" s="81" t="s">
        <v>1401</v>
      </c>
      <c r="F169" s="69" t="s">
        <v>2009</v>
      </c>
      <c r="G169" s="69" t="s">
        <v>1402</v>
      </c>
      <c r="H169" s="76" t="s">
        <v>1860</v>
      </c>
      <c r="J169" s="78" t="s">
        <v>1917</v>
      </c>
      <c r="K169" s="71">
        <v>44701</v>
      </c>
    </row>
    <row r="170" spans="2:11" x14ac:dyDescent="0.35">
      <c r="B170" s="69" t="s">
        <v>1398</v>
      </c>
      <c r="C170" s="69" t="s">
        <v>1399</v>
      </c>
      <c r="D170" s="69" t="s">
        <v>244</v>
      </c>
      <c r="E170" s="81" t="s">
        <v>1401</v>
      </c>
      <c r="F170" s="69" t="s">
        <v>2010</v>
      </c>
      <c r="G170" s="69" t="s">
        <v>1402</v>
      </c>
      <c r="H170" s="76" t="s">
        <v>1864</v>
      </c>
      <c r="J170" s="79">
        <v>1938073.32</v>
      </c>
      <c r="K170" s="71">
        <v>45421</v>
      </c>
    </row>
    <row r="171" spans="2:11" x14ac:dyDescent="0.35">
      <c r="B171" s="69" t="s">
        <v>1403</v>
      </c>
      <c r="C171" s="69" t="s">
        <v>1404</v>
      </c>
      <c r="D171" s="69" t="s">
        <v>1405</v>
      </c>
      <c r="E171" s="81" t="s">
        <v>1407</v>
      </c>
      <c r="F171" s="69" t="s">
        <v>2011</v>
      </c>
      <c r="G171" s="69" t="s">
        <v>1408</v>
      </c>
      <c r="H171" s="76" t="s">
        <v>1858</v>
      </c>
      <c r="J171" s="79">
        <v>520381.4</v>
      </c>
      <c r="K171" s="71">
        <v>44788</v>
      </c>
    </row>
    <row r="172" spans="2:11" x14ac:dyDescent="0.35">
      <c r="B172" s="69" t="s">
        <v>1403</v>
      </c>
      <c r="C172" s="69" t="s">
        <v>1404</v>
      </c>
      <c r="D172" s="69" t="s">
        <v>1405</v>
      </c>
      <c r="E172" s="81" t="s">
        <v>1407</v>
      </c>
      <c r="F172" s="69" t="s">
        <v>2012</v>
      </c>
      <c r="G172" s="69" t="s">
        <v>2013</v>
      </c>
      <c r="H172" s="76" t="s">
        <v>1860</v>
      </c>
      <c r="J172" s="78" t="s">
        <v>1917</v>
      </c>
      <c r="K172" s="71">
        <v>44790</v>
      </c>
    </row>
    <row r="173" spans="2:11" x14ac:dyDescent="0.35">
      <c r="B173" s="69" t="s">
        <v>1403</v>
      </c>
      <c r="C173" s="69" t="s">
        <v>1404</v>
      </c>
      <c r="D173" s="69" t="s">
        <v>1405</v>
      </c>
      <c r="E173" s="81" t="s">
        <v>1407</v>
      </c>
      <c r="F173" s="69" t="s">
        <v>2014</v>
      </c>
      <c r="G173" s="69" t="s">
        <v>2015</v>
      </c>
      <c r="H173" s="76" t="s">
        <v>1860</v>
      </c>
      <c r="J173" s="79">
        <v>795788.45</v>
      </c>
      <c r="K173" s="71">
        <v>45035</v>
      </c>
    </row>
    <row r="174" spans="2:11" x14ac:dyDescent="0.35">
      <c r="B174" s="69" t="s">
        <v>1403</v>
      </c>
      <c r="C174" s="69" t="s">
        <v>1404</v>
      </c>
      <c r="D174" s="69" t="s">
        <v>1405</v>
      </c>
      <c r="E174" s="81" t="s">
        <v>1407</v>
      </c>
      <c r="F174" s="69" t="s">
        <v>2016</v>
      </c>
      <c r="G174" s="69" t="s">
        <v>1408</v>
      </c>
      <c r="H174" s="76" t="s">
        <v>1858</v>
      </c>
      <c r="J174" s="79">
        <v>805597.68</v>
      </c>
      <c r="K174" s="71">
        <v>45035</v>
      </c>
    </row>
    <row r="175" spans="2:11" x14ac:dyDescent="0.35">
      <c r="B175" s="69" t="s">
        <v>247</v>
      </c>
      <c r="C175" s="69" t="s">
        <v>721</v>
      </c>
      <c r="D175" s="69" t="s">
        <v>1409</v>
      </c>
      <c r="E175" s="69" t="s">
        <v>1411</v>
      </c>
      <c r="F175" s="69" t="s">
        <v>2017</v>
      </c>
      <c r="G175" s="69" t="s">
        <v>1412</v>
      </c>
      <c r="H175" s="76" t="s">
        <v>1860</v>
      </c>
      <c r="J175" s="78" t="s">
        <v>1917</v>
      </c>
      <c r="K175" s="71">
        <v>44699</v>
      </c>
    </row>
    <row r="176" spans="2:11" x14ac:dyDescent="0.35">
      <c r="B176" s="69" t="s">
        <v>1730</v>
      </c>
      <c r="C176" s="69" t="s">
        <v>721</v>
      </c>
      <c r="D176" s="69" t="s">
        <v>1423</v>
      </c>
      <c r="E176" s="81" t="s">
        <v>1425</v>
      </c>
      <c r="F176" s="69" t="s">
        <v>2018</v>
      </c>
      <c r="G176" s="69" t="s">
        <v>1426</v>
      </c>
      <c r="H176" s="76" t="s">
        <v>1860</v>
      </c>
      <c r="J176" s="78" t="s">
        <v>1917</v>
      </c>
      <c r="K176" s="71">
        <v>44699</v>
      </c>
    </row>
    <row r="177" spans="2:11" x14ac:dyDescent="0.35">
      <c r="B177" s="69" t="s">
        <v>1427</v>
      </c>
      <c r="C177" s="69" t="s">
        <v>1428</v>
      </c>
      <c r="D177" s="69" t="s">
        <v>1733</v>
      </c>
      <c r="E177" s="81" t="s">
        <v>1431</v>
      </c>
      <c r="F177" s="69" t="s">
        <v>2019</v>
      </c>
      <c r="G177" s="69" t="s">
        <v>1432</v>
      </c>
      <c r="H177" s="76" t="s">
        <v>1858</v>
      </c>
      <c r="J177" s="79">
        <v>1443305.93</v>
      </c>
      <c r="K177" s="71">
        <v>44785</v>
      </c>
    </row>
    <row r="178" spans="2:11" x14ac:dyDescent="0.35">
      <c r="B178" s="69" t="s">
        <v>1427</v>
      </c>
      <c r="C178" s="69" t="s">
        <v>1428</v>
      </c>
      <c r="D178" s="69" t="s">
        <v>1733</v>
      </c>
      <c r="E178" s="81" t="s">
        <v>2020</v>
      </c>
      <c r="F178" s="69" t="s">
        <v>2021</v>
      </c>
      <c r="G178" s="69" t="s">
        <v>1432</v>
      </c>
      <c r="H178" s="76" t="s">
        <v>1858</v>
      </c>
      <c r="J178" s="79">
        <v>1622000.59</v>
      </c>
      <c r="K178" s="71">
        <v>44958</v>
      </c>
    </row>
    <row r="179" spans="2:11" x14ac:dyDescent="0.35">
      <c r="B179" s="69" t="s">
        <v>1427</v>
      </c>
      <c r="C179" s="69" t="s">
        <v>1428</v>
      </c>
      <c r="D179" s="69" t="s">
        <v>1733</v>
      </c>
      <c r="E179" s="81" t="s">
        <v>2022</v>
      </c>
      <c r="F179" s="69" t="s">
        <v>2023</v>
      </c>
      <c r="G179" s="69" t="s">
        <v>1432</v>
      </c>
      <c r="H179" s="76" t="s">
        <v>1858</v>
      </c>
      <c r="J179" s="79">
        <v>1636935.67</v>
      </c>
      <c r="K179" s="71">
        <v>45587</v>
      </c>
    </row>
    <row r="180" spans="2:11" x14ac:dyDescent="0.35">
      <c r="B180" s="69" t="s">
        <v>1020</v>
      </c>
      <c r="C180" s="69" t="s">
        <v>1021</v>
      </c>
      <c r="D180" s="69" t="s">
        <v>320</v>
      </c>
      <c r="E180" s="81" t="s">
        <v>1023</v>
      </c>
      <c r="F180" s="69" t="s">
        <v>2024</v>
      </c>
      <c r="G180" s="69" t="s">
        <v>1024</v>
      </c>
      <c r="H180" s="76" t="s">
        <v>1860</v>
      </c>
      <c r="J180" s="78" t="s">
        <v>1917</v>
      </c>
      <c r="K180" s="71">
        <v>44701</v>
      </c>
    </row>
    <row r="181" spans="2:11" x14ac:dyDescent="0.35">
      <c r="B181" s="69" t="s">
        <v>1455</v>
      </c>
      <c r="C181" s="69" t="s">
        <v>1456</v>
      </c>
      <c r="D181" s="69" t="s">
        <v>11</v>
      </c>
      <c r="E181" s="80" t="s">
        <v>1458</v>
      </c>
      <c r="F181" s="69" t="s">
        <v>2025</v>
      </c>
      <c r="G181" s="69" t="s">
        <v>1459</v>
      </c>
      <c r="H181" s="76" t="s">
        <v>1864</v>
      </c>
      <c r="J181" s="79">
        <v>134801.9</v>
      </c>
      <c r="K181" s="71">
        <v>44774</v>
      </c>
    </row>
    <row r="182" spans="2:11" x14ac:dyDescent="0.35">
      <c r="B182" s="69" t="s">
        <v>1460</v>
      </c>
      <c r="C182" s="69" t="s">
        <v>1461</v>
      </c>
      <c r="D182" s="69" t="s">
        <v>50</v>
      </c>
      <c r="E182" s="80" t="s">
        <v>1463</v>
      </c>
      <c r="F182" s="69" t="s">
        <v>2026</v>
      </c>
      <c r="G182" s="69" t="s">
        <v>1464</v>
      </c>
      <c r="H182" s="76" t="s">
        <v>1860</v>
      </c>
      <c r="J182" s="78" t="s">
        <v>1917</v>
      </c>
      <c r="K182" s="71">
        <v>44753</v>
      </c>
    </row>
    <row r="183" spans="2:11" x14ac:dyDescent="0.35">
      <c r="B183" s="69" t="s">
        <v>1466</v>
      </c>
      <c r="C183" s="69" t="s">
        <v>1467</v>
      </c>
      <c r="D183" s="69" t="s">
        <v>475</v>
      </c>
      <c r="E183" s="81" t="s">
        <v>1469</v>
      </c>
      <c r="F183" s="69" t="s">
        <v>2027</v>
      </c>
      <c r="G183" s="69" t="s">
        <v>1470</v>
      </c>
      <c r="H183" s="76" t="s">
        <v>1860</v>
      </c>
      <c r="J183" s="78" t="s">
        <v>1917</v>
      </c>
      <c r="K183" s="71">
        <v>44791</v>
      </c>
    </row>
    <row r="184" spans="2:11" x14ac:dyDescent="0.35">
      <c r="B184" s="69" t="s">
        <v>1466</v>
      </c>
      <c r="C184" s="69" t="s">
        <v>1467</v>
      </c>
      <c r="D184" s="69" t="s">
        <v>475</v>
      </c>
      <c r="E184" s="81" t="s">
        <v>1469</v>
      </c>
      <c r="F184" s="69" t="s">
        <v>2028</v>
      </c>
      <c r="G184" s="69" t="s">
        <v>1470</v>
      </c>
      <c r="H184" s="76" t="s">
        <v>1864</v>
      </c>
      <c r="J184" s="79">
        <v>180453.74</v>
      </c>
      <c r="K184" s="71">
        <v>45324</v>
      </c>
    </row>
    <row r="185" spans="2:11" x14ac:dyDescent="0.35">
      <c r="B185" s="69" t="s">
        <v>1471</v>
      </c>
      <c r="C185" s="69" t="s">
        <v>1472</v>
      </c>
      <c r="D185" s="69" t="s">
        <v>141</v>
      </c>
      <c r="E185" s="81" t="s">
        <v>1474</v>
      </c>
      <c r="F185" s="69" t="s">
        <v>2029</v>
      </c>
      <c r="G185" s="69" t="s">
        <v>1475</v>
      </c>
      <c r="H185" s="76" t="s">
        <v>1858</v>
      </c>
      <c r="J185" s="79">
        <v>320400.3</v>
      </c>
      <c r="K185" s="71">
        <v>44914</v>
      </c>
    </row>
    <row r="186" spans="2:11" x14ac:dyDescent="0.35">
      <c r="B186" s="69" t="s">
        <v>1471</v>
      </c>
      <c r="C186" s="69" t="s">
        <v>1472</v>
      </c>
      <c r="D186" s="69" t="s">
        <v>141</v>
      </c>
      <c r="E186" s="81" t="s">
        <v>1474</v>
      </c>
      <c r="F186" s="69" t="s">
        <v>2030</v>
      </c>
      <c r="G186" s="69" t="s">
        <v>1475</v>
      </c>
      <c r="H186" s="76" t="s">
        <v>1860</v>
      </c>
      <c r="J186" s="79">
        <v>2162808.17</v>
      </c>
      <c r="K186" s="71">
        <v>45128</v>
      </c>
    </row>
    <row r="187" spans="2:11" x14ac:dyDescent="0.35">
      <c r="B187" s="69" t="s">
        <v>1471</v>
      </c>
      <c r="C187" s="69" t="s">
        <v>1472</v>
      </c>
      <c r="D187" s="69" t="s">
        <v>141</v>
      </c>
      <c r="E187" s="81" t="s">
        <v>1474</v>
      </c>
      <c r="F187" s="69" t="s">
        <v>2031</v>
      </c>
      <c r="G187" s="69" t="s">
        <v>1475</v>
      </c>
      <c r="H187" s="76" t="s">
        <v>1858</v>
      </c>
      <c r="J187" s="79">
        <v>2167902.33</v>
      </c>
      <c r="K187" s="71">
        <v>45128</v>
      </c>
    </row>
    <row r="188" spans="2:11" x14ac:dyDescent="0.35">
      <c r="B188" s="69" t="s">
        <v>1471</v>
      </c>
      <c r="C188" s="69" t="s">
        <v>1472</v>
      </c>
      <c r="D188" s="69" t="s">
        <v>141</v>
      </c>
      <c r="E188" s="81" t="s">
        <v>1474</v>
      </c>
      <c r="F188" s="69" t="s">
        <v>2032</v>
      </c>
      <c r="G188" s="69" t="s">
        <v>1475</v>
      </c>
      <c r="H188" s="76" t="s">
        <v>1858</v>
      </c>
      <c r="J188" s="79">
        <v>2184511.7599999998</v>
      </c>
      <c r="K188" s="71">
        <v>45128</v>
      </c>
    </row>
    <row r="189" spans="2:11" x14ac:dyDescent="0.35">
      <c r="B189" s="69" t="s">
        <v>1754</v>
      </c>
      <c r="C189" s="69" t="s">
        <v>552</v>
      </c>
      <c r="D189" s="69" t="s">
        <v>11</v>
      </c>
      <c r="E189" s="69" t="s">
        <v>29</v>
      </c>
      <c r="F189" s="69" t="s">
        <v>2033</v>
      </c>
      <c r="G189" s="69" t="s">
        <v>553</v>
      </c>
      <c r="H189" s="76" t="s">
        <v>1864</v>
      </c>
      <c r="J189" s="79">
        <v>564687.87</v>
      </c>
      <c r="K189" s="71">
        <v>44781</v>
      </c>
    </row>
    <row r="190" spans="2:11" x14ac:dyDescent="0.35">
      <c r="B190" s="69" t="s">
        <v>1754</v>
      </c>
      <c r="C190" s="69" t="s">
        <v>552</v>
      </c>
      <c r="D190" s="69" t="s">
        <v>11</v>
      </c>
      <c r="E190" s="69" t="s">
        <v>29</v>
      </c>
      <c r="F190" s="69" t="s">
        <v>2034</v>
      </c>
      <c r="G190" s="69" t="s">
        <v>553</v>
      </c>
      <c r="H190" s="69" t="s">
        <v>1860</v>
      </c>
      <c r="J190" s="78" t="s">
        <v>1917</v>
      </c>
      <c r="K190" s="71">
        <v>45117</v>
      </c>
    </row>
    <row r="191" spans="2:11" x14ac:dyDescent="0.35">
      <c r="B191" s="69" t="s">
        <v>1754</v>
      </c>
      <c r="C191" s="69" t="s">
        <v>552</v>
      </c>
      <c r="D191" s="69" t="s">
        <v>11</v>
      </c>
      <c r="E191" s="69" t="s">
        <v>29</v>
      </c>
      <c r="F191" s="69" t="s">
        <v>2035</v>
      </c>
      <c r="G191" s="69" t="s">
        <v>553</v>
      </c>
      <c r="H191" s="69" t="s">
        <v>1864</v>
      </c>
      <c r="J191" s="79">
        <v>603755.15</v>
      </c>
      <c r="K191" s="71">
        <v>45117</v>
      </c>
    </row>
    <row r="192" spans="2:11" x14ac:dyDescent="0.35">
      <c r="B192" s="69" t="s">
        <v>35</v>
      </c>
      <c r="C192" s="69" t="s">
        <v>558</v>
      </c>
      <c r="D192" s="69" t="s">
        <v>36</v>
      </c>
      <c r="E192" s="69" t="s">
        <v>559</v>
      </c>
      <c r="F192" s="69" t="s">
        <v>562</v>
      </c>
      <c r="G192" s="69" t="s">
        <v>561</v>
      </c>
      <c r="H192" s="69" t="s">
        <v>1860</v>
      </c>
      <c r="J192" s="78" t="s">
        <v>1917</v>
      </c>
      <c r="K192" s="71">
        <v>45320</v>
      </c>
    </row>
    <row r="193" spans="2:11" x14ac:dyDescent="0.35">
      <c r="B193" s="69" t="s">
        <v>35</v>
      </c>
      <c r="C193" s="69" t="s">
        <v>558</v>
      </c>
      <c r="D193" s="69" t="s">
        <v>36</v>
      </c>
      <c r="E193" s="69" t="s">
        <v>559</v>
      </c>
      <c r="F193" s="69" t="s">
        <v>2036</v>
      </c>
      <c r="G193" s="69" t="s">
        <v>561</v>
      </c>
      <c r="H193" s="69" t="s">
        <v>1858</v>
      </c>
      <c r="J193" s="79">
        <v>232030.8</v>
      </c>
      <c r="K193" s="71">
        <v>45323</v>
      </c>
    </row>
    <row r="194" spans="2:11" x14ac:dyDescent="0.35">
      <c r="B194" s="69" t="s">
        <v>1759</v>
      </c>
      <c r="C194" s="69" t="s">
        <v>657</v>
      </c>
      <c r="D194" s="69" t="s">
        <v>50</v>
      </c>
      <c r="E194" s="69" t="s">
        <v>161</v>
      </c>
      <c r="F194" s="69" t="s">
        <v>2037</v>
      </c>
      <c r="G194" s="69" t="s">
        <v>658</v>
      </c>
      <c r="H194" s="69" t="s">
        <v>1860</v>
      </c>
      <c r="J194" s="78" t="s">
        <v>1917</v>
      </c>
      <c r="K194" s="71">
        <v>45090</v>
      </c>
    </row>
    <row r="195" spans="2:11" x14ac:dyDescent="0.35">
      <c r="B195" s="69" t="s">
        <v>660</v>
      </c>
      <c r="C195" s="69" t="s">
        <v>661</v>
      </c>
      <c r="D195" s="69" t="s">
        <v>2038</v>
      </c>
      <c r="E195" s="69" t="s">
        <v>166</v>
      </c>
      <c r="F195" s="69" t="s">
        <v>2039</v>
      </c>
      <c r="G195" s="69" t="s">
        <v>662</v>
      </c>
      <c r="H195" s="69" t="s">
        <v>1860</v>
      </c>
      <c r="J195" s="78" t="s">
        <v>1917</v>
      </c>
      <c r="K195" s="71">
        <v>45407</v>
      </c>
    </row>
    <row r="196" spans="2:11" x14ac:dyDescent="0.35">
      <c r="B196" s="69" t="s">
        <v>2040</v>
      </c>
      <c r="C196" s="69" t="s">
        <v>684</v>
      </c>
      <c r="D196" s="69" t="s">
        <v>175</v>
      </c>
      <c r="E196" s="69" t="s">
        <v>201</v>
      </c>
      <c r="F196" s="69" t="s">
        <v>2041</v>
      </c>
      <c r="G196" s="69" t="s">
        <v>685</v>
      </c>
      <c r="H196" s="69" t="s">
        <v>1860</v>
      </c>
      <c r="J196" s="78" t="s">
        <v>1917</v>
      </c>
      <c r="K196" s="71">
        <v>45090</v>
      </c>
    </row>
    <row r="197" spans="2:11" x14ac:dyDescent="0.35">
      <c r="B197" s="69" t="s">
        <v>202</v>
      </c>
      <c r="C197" s="69" t="s">
        <v>667</v>
      </c>
      <c r="D197" s="69" t="s">
        <v>11</v>
      </c>
      <c r="E197" s="69" t="s">
        <v>686</v>
      </c>
      <c r="F197" s="69" t="s">
        <v>2042</v>
      </c>
      <c r="G197" s="69" t="s">
        <v>687</v>
      </c>
      <c r="H197" s="69" t="s">
        <v>1860</v>
      </c>
      <c r="J197" s="78" t="s">
        <v>1917</v>
      </c>
      <c r="K197" s="71">
        <v>45229</v>
      </c>
    </row>
    <row r="198" spans="2:11" x14ac:dyDescent="0.35">
      <c r="B198" s="69" t="s">
        <v>202</v>
      </c>
      <c r="C198" s="69" t="s">
        <v>667</v>
      </c>
      <c r="D198" s="69" t="s">
        <v>11</v>
      </c>
      <c r="E198" s="69" t="s">
        <v>686</v>
      </c>
      <c r="F198" s="69" t="s">
        <v>2043</v>
      </c>
      <c r="G198" s="69" t="s">
        <v>687</v>
      </c>
      <c r="H198" s="69" t="s">
        <v>1864</v>
      </c>
      <c r="J198" s="79">
        <v>8647163.3300000001</v>
      </c>
      <c r="K198" s="71">
        <v>45555</v>
      </c>
    </row>
    <row r="199" spans="2:11" x14ac:dyDescent="0.35">
      <c r="B199" s="69" t="s">
        <v>280</v>
      </c>
      <c r="C199" s="69" t="s">
        <v>1912</v>
      </c>
      <c r="D199" s="69" t="s">
        <v>11</v>
      </c>
      <c r="E199" s="69" t="s">
        <v>1913</v>
      </c>
      <c r="F199" s="69" t="s">
        <v>2044</v>
      </c>
      <c r="G199" s="69" t="s">
        <v>754</v>
      </c>
      <c r="H199" s="69" t="s">
        <v>1858</v>
      </c>
      <c r="J199" s="79">
        <v>748800.75</v>
      </c>
      <c r="K199" s="71">
        <v>45489</v>
      </c>
    </row>
    <row r="200" spans="2:11" x14ac:dyDescent="0.35">
      <c r="B200" s="69" t="s">
        <v>257</v>
      </c>
      <c r="C200" s="69" t="s">
        <v>728</v>
      </c>
      <c r="D200" s="69" t="s">
        <v>258</v>
      </c>
      <c r="E200" s="69" t="s">
        <v>729</v>
      </c>
      <c r="F200" s="69" t="s">
        <v>2045</v>
      </c>
      <c r="G200" s="69" t="s">
        <v>730</v>
      </c>
      <c r="H200" s="76" t="s">
        <v>1858</v>
      </c>
      <c r="J200" s="70">
        <v>287374.33</v>
      </c>
      <c r="K200" s="71">
        <v>45632</v>
      </c>
    </row>
    <row r="201" spans="2:11" x14ac:dyDescent="0.35">
      <c r="B201" s="69" t="s">
        <v>247</v>
      </c>
      <c r="C201" s="69" t="s">
        <v>721</v>
      </c>
      <c r="D201" s="69" t="s">
        <v>175</v>
      </c>
      <c r="E201" s="69" t="s">
        <v>249</v>
      </c>
      <c r="F201" s="69" t="s">
        <v>2046</v>
      </c>
      <c r="G201" s="69" t="s">
        <v>722</v>
      </c>
      <c r="H201" s="76" t="s">
        <v>1858</v>
      </c>
      <c r="J201" s="70">
        <v>603608.42000000004</v>
      </c>
      <c r="K201" s="71">
        <v>45600</v>
      </c>
    </row>
    <row r="202" spans="2:11" x14ac:dyDescent="0.35">
      <c r="B202" s="69" t="s">
        <v>1929</v>
      </c>
      <c r="C202" s="69" t="s">
        <v>746</v>
      </c>
      <c r="D202" s="69" t="s">
        <v>178</v>
      </c>
      <c r="E202" s="69" t="s">
        <v>276</v>
      </c>
      <c r="F202" s="69" t="s">
        <v>2047</v>
      </c>
      <c r="G202" s="69" t="s">
        <v>748</v>
      </c>
      <c r="H202" s="76" t="s">
        <v>1858</v>
      </c>
      <c r="J202" s="70">
        <v>321570.07</v>
      </c>
      <c r="K202" s="71">
        <v>45649</v>
      </c>
    </row>
    <row r="203" spans="2:11" x14ac:dyDescent="0.35">
      <c r="B203" s="69" t="s">
        <v>733</v>
      </c>
      <c r="C203" s="69" t="s">
        <v>724</v>
      </c>
      <c r="D203" s="69" t="s">
        <v>262</v>
      </c>
      <c r="E203" s="69" t="s">
        <v>264</v>
      </c>
      <c r="F203" s="69" t="s">
        <v>2048</v>
      </c>
      <c r="G203" s="69" t="s">
        <v>734</v>
      </c>
      <c r="H203" s="76" t="s">
        <v>1864</v>
      </c>
      <c r="J203" s="70">
        <v>516847.66</v>
      </c>
      <c r="K203" s="71">
        <v>45622</v>
      </c>
    </row>
    <row r="204" spans="2:11" x14ac:dyDescent="0.35">
      <c r="B204" s="69" t="s">
        <v>213</v>
      </c>
      <c r="C204" s="69" t="s">
        <v>694</v>
      </c>
      <c r="D204" s="69" t="s">
        <v>214</v>
      </c>
      <c r="E204" s="69" t="s">
        <v>216</v>
      </c>
      <c r="F204" s="69" t="s">
        <v>2049</v>
      </c>
      <c r="G204" s="69" t="s">
        <v>695</v>
      </c>
      <c r="H204" s="76" t="s">
        <v>1864</v>
      </c>
      <c r="J204" s="70">
        <v>1970877.14</v>
      </c>
      <c r="K204" s="71">
        <v>45961</v>
      </c>
    </row>
    <row r="205" spans="2:11" x14ac:dyDescent="0.35">
      <c r="B205" s="69" t="s">
        <v>43</v>
      </c>
      <c r="C205" s="69" t="s">
        <v>790</v>
      </c>
      <c r="D205" s="69" t="s">
        <v>360</v>
      </c>
      <c r="E205" s="69" t="s">
        <v>362</v>
      </c>
      <c r="F205" s="69" t="s">
        <v>807</v>
      </c>
      <c r="G205" s="69" t="s">
        <v>806</v>
      </c>
      <c r="H205" s="76" t="s">
        <v>1864</v>
      </c>
      <c r="J205" s="70">
        <v>15591075.74</v>
      </c>
      <c r="K205" s="71">
        <v>45961</v>
      </c>
    </row>
    <row r="206" spans="2:11" x14ac:dyDescent="0.35">
      <c r="B206" s="69" t="s">
        <v>43</v>
      </c>
      <c r="C206" s="69" t="s">
        <v>1620</v>
      </c>
      <c r="D206" s="69" t="s">
        <v>52</v>
      </c>
      <c r="E206" s="69" t="s">
        <v>357</v>
      </c>
      <c r="F206" s="69" t="s">
        <v>804</v>
      </c>
      <c r="G206" s="69" t="s">
        <v>803</v>
      </c>
      <c r="H206" s="76" t="s">
        <v>1864</v>
      </c>
      <c r="J206" s="70">
        <v>5642307.4900000002</v>
      </c>
      <c r="K206" s="71">
        <v>45964</v>
      </c>
    </row>
    <row r="207" spans="2:11" x14ac:dyDescent="0.35">
      <c r="B207" s="69" t="s">
        <v>43</v>
      </c>
      <c r="C207" s="69" t="s">
        <v>2050</v>
      </c>
      <c r="D207" s="69" t="s">
        <v>138</v>
      </c>
      <c r="E207" s="69" t="s">
        <v>373</v>
      </c>
      <c r="F207" s="69" t="s">
        <v>821</v>
      </c>
      <c r="G207" s="69" t="s">
        <v>820</v>
      </c>
      <c r="H207" s="76" t="s">
        <v>1864</v>
      </c>
      <c r="J207" s="70">
        <v>382686.14</v>
      </c>
      <c r="K207" s="71">
        <v>45964</v>
      </c>
    </row>
    <row r="208" spans="2:11" x14ac:dyDescent="0.35">
      <c r="B208" s="69" t="s">
        <v>370</v>
      </c>
      <c r="C208" s="69" t="s">
        <v>814</v>
      </c>
      <c r="D208" s="69" t="s">
        <v>11</v>
      </c>
      <c r="E208" s="69" t="s">
        <v>371</v>
      </c>
      <c r="F208" s="69" t="s">
        <v>2051</v>
      </c>
      <c r="G208" s="69" t="s">
        <v>815</v>
      </c>
      <c r="H208" s="76" t="s">
        <v>1864</v>
      </c>
      <c r="J208" s="70">
        <v>2011078.34</v>
      </c>
      <c r="K208" s="71">
        <v>45968</v>
      </c>
    </row>
    <row r="209" spans="2:11" x14ac:dyDescent="0.35">
      <c r="B209" s="69" t="s">
        <v>1651</v>
      </c>
      <c r="C209" s="69" t="s">
        <v>839</v>
      </c>
      <c r="D209" s="69" t="s">
        <v>11</v>
      </c>
      <c r="E209" s="69" t="s">
        <v>840</v>
      </c>
      <c r="F209" s="69" t="s">
        <v>2052</v>
      </c>
      <c r="G209" s="69" t="s">
        <v>841</v>
      </c>
      <c r="H209" s="76" t="s">
        <v>1864</v>
      </c>
      <c r="J209" s="70" t="s">
        <v>539</v>
      </c>
      <c r="K209" s="71">
        <v>45989</v>
      </c>
    </row>
    <row r="210" spans="2:11" x14ac:dyDescent="0.35">
      <c r="B210" s="69" t="s">
        <v>326</v>
      </c>
      <c r="C210" s="69" t="s">
        <v>786</v>
      </c>
      <c r="D210" s="69" t="s">
        <v>2053</v>
      </c>
      <c r="E210" s="69" t="s">
        <v>329</v>
      </c>
      <c r="F210" s="69" t="s">
        <v>2054</v>
      </c>
      <c r="G210" s="69" t="s">
        <v>787</v>
      </c>
      <c r="H210" s="76" t="s">
        <v>1858</v>
      </c>
      <c r="J210" s="70">
        <v>486744.8</v>
      </c>
      <c r="K210" s="71">
        <v>46044</v>
      </c>
    </row>
    <row r="211" spans="2:11" x14ac:dyDescent="0.35">
      <c r="B211" s="69" t="s">
        <v>326</v>
      </c>
      <c r="C211" s="69" t="s">
        <v>2055</v>
      </c>
      <c r="D211" s="69" t="s">
        <v>330</v>
      </c>
      <c r="E211" s="69" t="s">
        <v>332</v>
      </c>
      <c r="F211" s="69" t="s">
        <v>2056</v>
      </c>
      <c r="G211" s="69" t="s">
        <v>788</v>
      </c>
      <c r="H211" s="76" t="s">
        <v>1858</v>
      </c>
      <c r="J211" s="70">
        <v>489272.71</v>
      </c>
      <c r="K211" s="71">
        <v>46044</v>
      </c>
    </row>
    <row r="212" spans="2:11" x14ac:dyDescent="0.35">
      <c r="B212" s="69" t="s">
        <v>326</v>
      </c>
      <c r="C212" s="69" t="s">
        <v>2057</v>
      </c>
      <c r="D212" s="69" t="s">
        <v>333</v>
      </c>
      <c r="E212" s="69" t="s">
        <v>335</v>
      </c>
      <c r="F212" s="69" t="s">
        <v>2058</v>
      </c>
      <c r="G212" s="69" t="s">
        <v>789</v>
      </c>
      <c r="H212" s="76" t="s">
        <v>1858</v>
      </c>
      <c r="J212" s="70">
        <v>486763.05</v>
      </c>
      <c r="K212" s="71">
        <v>46044</v>
      </c>
    </row>
  </sheetData>
  <phoneticPr fontId="17" type="noConversion"/>
  <conditionalFormatting sqref="F1:F90 F213:F1048576">
    <cfRule type="duplicateValues" dxfId="1" priority="27"/>
    <cfRule type="duplicateValues" dxfId="0" priority="28"/>
  </conditionalFormatting>
  <pageMargins left="0.511811024" right="0.511811024" top="0.78740157499999996" bottom="0.78740157499999996" header="0.31496062000000002" footer="0.31496062000000002"/>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8C76221CFDE146ABC76D3611EF83C6" ma:contentTypeVersion="12" ma:contentTypeDescription="Create a new document." ma:contentTypeScope="" ma:versionID="615178303becf3e485eb112789d04215">
  <xsd:schema xmlns:xsd="http://www.w3.org/2001/XMLSchema" xmlns:xs="http://www.w3.org/2001/XMLSchema" xmlns:p="http://schemas.microsoft.com/office/2006/metadata/properties" xmlns:ns2="e7223fe4-9fd6-4dbd-a647-753ce5e81322" xmlns:ns3="d0c18f45-eb53-437e-9951-bafe5c7684d0" targetNamespace="http://schemas.microsoft.com/office/2006/metadata/properties" ma:root="true" ma:fieldsID="682cbe2005e98db3ec3126d916603d4a" ns2:_="" ns3:_="">
    <xsd:import namespace="e7223fe4-9fd6-4dbd-a647-753ce5e81322"/>
    <xsd:import namespace="d0c18f45-eb53-437e-9951-bafe5c7684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223fe4-9fd6-4dbd-a647-753ce5e81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c18f45-eb53-437e-9951-bafe5c7684d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0dfc1d8-1f82-42ed-8ee1-179f34e40a63}" ma:internalName="TaxCatchAll" ma:showField="CatchAllData" ma:web="d0c18f45-eb53-437e-9951-bafe5c7684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223fe4-9fd6-4dbd-a647-753ce5e81322">
      <Terms xmlns="http://schemas.microsoft.com/office/infopath/2007/PartnerControls"/>
    </lcf76f155ced4ddcb4097134ff3c332f>
    <TaxCatchAll xmlns="d0c18f45-eb53-437e-9951-bafe5c7684d0" xsi:nil="true"/>
  </documentManagement>
</p:properties>
</file>

<file path=customXml/itemProps1.xml><?xml version="1.0" encoding="utf-8"?>
<ds:datastoreItem xmlns:ds="http://schemas.openxmlformats.org/officeDocument/2006/customXml" ds:itemID="{74E7C780-67A5-47D9-8B14-52A8CE0FD19D}">
  <ds:schemaRefs>
    <ds:schemaRef ds:uri="http://schemas.microsoft.com/sharepoint/v3/contenttype/forms"/>
  </ds:schemaRefs>
</ds:datastoreItem>
</file>

<file path=customXml/itemProps2.xml><?xml version="1.0" encoding="utf-8"?>
<ds:datastoreItem xmlns:ds="http://schemas.openxmlformats.org/officeDocument/2006/customXml" ds:itemID="{9C66E6D1-796D-4869-9055-4E3F167104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223fe4-9fd6-4dbd-a647-753ce5e81322"/>
    <ds:schemaRef ds:uri="d0c18f45-eb53-437e-9951-bafe5c768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7045FF-89D5-4E18-9820-6D0C049009DC}">
  <ds:schemaRefs>
    <ds:schemaRef ds:uri="http://schemas.microsoft.com/office/2006/metadata/properties"/>
    <ds:schemaRef ds:uri="http://purl.org/dc/terms/"/>
    <ds:schemaRef ds:uri="http://purl.org/dc/elements/1.1/"/>
    <ds:schemaRef ds:uri="http://schemas.openxmlformats.org/package/2006/metadata/core-properties"/>
    <ds:schemaRef ds:uri="e7223fe4-9fd6-4dbd-a647-753ce5e81322"/>
    <ds:schemaRef ds:uri="http://schemas.microsoft.com/office/2006/documentManagement/types"/>
    <ds:schemaRef ds:uri="http://schemas.microsoft.com/office/infopath/2007/PartnerControls"/>
    <ds:schemaRef ds:uri="d0c18f45-eb53-437e-9951-bafe5c7684d0"/>
    <ds:schemaRef ds:uri="http://www.w3.org/XML/1998/namespace"/>
    <ds:schemaRef ds:uri="http://purl.org/dc/dcmitype/"/>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2022</vt:lpstr>
      <vt:lpstr>2023</vt:lpstr>
      <vt:lpstr>2024</vt:lpstr>
      <vt:lpstr>2025</vt:lpstr>
      <vt:lpstr>INVENTÁRIO DE CONTRATOS</vt:lpstr>
      <vt:lpstr>HISTORICO DE ADITIVOS</vt:lpstr>
      <vt:lpstr>HISTÓRICO DE APOSTILAS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CV ELEN (NAVBRASIL)</dc:creator>
  <cp:keywords>NAV BRASIL</cp:keywords>
  <dc:description/>
  <cp:lastModifiedBy>Archidiacono, Fernanda Carvalho</cp:lastModifiedBy>
  <cp:revision/>
  <dcterms:created xsi:type="dcterms:W3CDTF">2023-09-13T11:26:59Z</dcterms:created>
  <dcterms:modified xsi:type="dcterms:W3CDTF">2026-09-04T13:23:58Z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0x010100368C76221CFDE146ABC76D3611EF83C6</vt:lpwstr>
  </property>
  <property fmtid="{D5CDD505-2E9C-101B-9397-08002B2CF9AE}" pid="3" name="MediaServiceImageTags">
    <vt:lpwstr/>
  </property>
  <property fmtid="{D5CDD505-2E9C-101B-9397-08002B2CF9AE}" pid="4" name="_AdHocReviewCycleID">
    <vt:i4>1660237089</vt:i4>
  </property>
  <property fmtid="{D5CDD505-2E9C-101B-9397-08002B2CF9AE}" pid="5" name="_NewReviewCycle">
    <vt:lpwstr/>
  </property>
  <property fmtid="{D5CDD505-2E9C-101B-9397-08002B2CF9AE}" pid="6" name="_EmailSubject">
    <vt:lpwstr>Relatório de Contratos e Terceirizados; Planilha e Dashboard de Execução Financeira | Guia de Transparência Ativa (GTA) | Julho/2026 </vt:lpwstr>
  </property>
  <property fmtid="{D5CDD505-2E9C-101B-9397-08002B2CF9AE}" pid="7" name="_AuthorEmail">
    <vt:lpwstr>farchidiacono@deloitte.com</vt:lpwstr>
  </property>
  <property fmtid="{D5CDD505-2E9C-101B-9397-08002B2CF9AE}" pid="8" name="_AuthorEmailDisplayName">
    <vt:lpwstr>Archidiacono, Fernanda Carvalho</vt:lpwstr>
  </property>
</Properties>
</file>